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8514" windowHeight="8117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4" i="1" l="1"/>
  <c r="M164" i="1"/>
  <c r="O164" i="1" s="1"/>
  <c r="L164" i="1"/>
  <c r="K164" i="1"/>
  <c r="J164" i="1"/>
  <c r="O163" i="1"/>
  <c r="L163" i="1"/>
  <c r="O162" i="1"/>
  <c r="L162" i="1"/>
  <c r="O161" i="1"/>
  <c r="L161" i="1"/>
  <c r="O160" i="1"/>
  <c r="L160" i="1"/>
  <c r="O159" i="1"/>
  <c r="L159" i="1"/>
  <c r="O158" i="1"/>
  <c r="L158" i="1"/>
  <c r="O157" i="1"/>
  <c r="L157" i="1"/>
  <c r="O156" i="1"/>
  <c r="L156" i="1"/>
  <c r="O155" i="1"/>
  <c r="L155" i="1"/>
  <c r="O154" i="1"/>
  <c r="L154" i="1"/>
  <c r="O153" i="1"/>
  <c r="L153" i="1"/>
  <c r="O152" i="1"/>
  <c r="L152" i="1"/>
  <c r="O151" i="1"/>
  <c r="L151" i="1"/>
  <c r="O150" i="1"/>
  <c r="L150" i="1"/>
  <c r="O149" i="1"/>
  <c r="L149" i="1"/>
  <c r="O148" i="1"/>
  <c r="L148" i="1"/>
  <c r="O147" i="1"/>
  <c r="L147" i="1"/>
  <c r="O146" i="1"/>
  <c r="L146" i="1"/>
  <c r="O145" i="1"/>
  <c r="L145" i="1"/>
  <c r="O144" i="1"/>
  <c r="L144" i="1"/>
  <c r="O143" i="1"/>
  <c r="L143" i="1"/>
  <c r="O142" i="1"/>
  <c r="L142" i="1"/>
  <c r="O141" i="1"/>
  <c r="L141" i="1"/>
  <c r="O140" i="1"/>
  <c r="L140" i="1"/>
  <c r="O139" i="1"/>
  <c r="L139" i="1"/>
  <c r="O138" i="1"/>
  <c r="L138" i="1"/>
  <c r="O137" i="1"/>
  <c r="L137" i="1"/>
  <c r="O136" i="1"/>
  <c r="L136" i="1"/>
  <c r="O135" i="1"/>
  <c r="L135" i="1"/>
  <c r="O134" i="1"/>
  <c r="L134" i="1"/>
  <c r="O133" i="1"/>
  <c r="L133" i="1"/>
  <c r="O132" i="1"/>
  <c r="L132" i="1"/>
  <c r="O131" i="1"/>
  <c r="L131" i="1"/>
  <c r="O130" i="1"/>
  <c r="L130" i="1"/>
  <c r="O129" i="1"/>
  <c r="L129" i="1"/>
  <c r="O128" i="1"/>
  <c r="L128" i="1"/>
  <c r="O127" i="1"/>
  <c r="L127" i="1"/>
  <c r="O126" i="1"/>
  <c r="L126" i="1"/>
  <c r="O125" i="1"/>
  <c r="L125" i="1"/>
  <c r="O124" i="1"/>
  <c r="L124" i="1"/>
  <c r="O123" i="1"/>
  <c r="L123" i="1"/>
  <c r="O122" i="1"/>
  <c r="L122" i="1"/>
  <c r="O121" i="1"/>
  <c r="L121" i="1"/>
  <c r="O120" i="1"/>
  <c r="L120" i="1"/>
  <c r="O119" i="1"/>
  <c r="L119" i="1"/>
  <c r="O118" i="1"/>
  <c r="L118" i="1"/>
  <c r="O117" i="1"/>
  <c r="L117" i="1"/>
  <c r="O116" i="1"/>
  <c r="L116" i="1"/>
  <c r="O115" i="1"/>
  <c r="L115" i="1"/>
  <c r="O114" i="1"/>
  <c r="L114" i="1"/>
  <c r="O113" i="1"/>
  <c r="L113" i="1"/>
  <c r="O112" i="1"/>
  <c r="L112" i="1"/>
  <c r="O111" i="1"/>
  <c r="L111" i="1"/>
  <c r="O110" i="1"/>
  <c r="L110" i="1"/>
  <c r="O109" i="1"/>
  <c r="L109" i="1"/>
  <c r="O108" i="1"/>
  <c r="L108" i="1"/>
  <c r="O107" i="1"/>
  <c r="L107" i="1"/>
  <c r="O106" i="1"/>
  <c r="L106" i="1"/>
  <c r="O105" i="1"/>
  <c r="L105" i="1"/>
  <c r="O104" i="1"/>
  <c r="L104" i="1"/>
  <c r="O103" i="1"/>
  <c r="L103" i="1"/>
  <c r="O102" i="1"/>
  <c r="L102" i="1"/>
  <c r="O101" i="1"/>
  <c r="L101" i="1"/>
  <c r="O100" i="1"/>
  <c r="L100" i="1"/>
  <c r="O99" i="1"/>
  <c r="L99" i="1"/>
  <c r="O98" i="1"/>
  <c r="L98" i="1"/>
  <c r="O97" i="1"/>
  <c r="L97" i="1"/>
  <c r="O96" i="1"/>
  <c r="L96" i="1"/>
  <c r="O95" i="1"/>
  <c r="L95" i="1"/>
  <c r="O94" i="1"/>
  <c r="L94" i="1"/>
  <c r="O93" i="1"/>
  <c r="L93" i="1"/>
  <c r="O92" i="1"/>
  <c r="L92" i="1"/>
  <c r="O91" i="1"/>
  <c r="L91" i="1"/>
  <c r="O90" i="1"/>
  <c r="L90" i="1"/>
  <c r="O89" i="1"/>
  <c r="L89" i="1"/>
  <c r="O88" i="1"/>
  <c r="L88" i="1"/>
  <c r="O87" i="1"/>
  <c r="L87" i="1"/>
  <c r="O86" i="1"/>
  <c r="L86" i="1"/>
  <c r="O85" i="1"/>
  <c r="L85" i="1"/>
  <c r="O84" i="1"/>
  <c r="L84" i="1"/>
  <c r="O83" i="1"/>
  <c r="L83" i="1"/>
  <c r="O82" i="1"/>
  <c r="L82" i="1"/>
  <c r="O81" i="1"/>
  <c r="L81" i="1"/>
  <c r="O80" i="1"/>
  <c r="L80" i="1"/>
  <c r="O79" i="1"/>
  <c r="L79" i="1"/>
  <c r="O78" i="1"/>
  <c r="L78" i="1"/>
  <c r="O77" i="1"/>
  <c r="L77" i="1"/>
  <c r="O76" i="1"/>
  <c r="L76" i="1"/>
  <c r="O75" i="1"/>
  <c r="L75" i="1"/>
  <c r="O74" i="1"/>
  <c r="L74" i="1"/>
  <c r="O73" i="1"/>
  <c r="L73" i="1"/>
  <c r="O72" i="1"/>
  <c r="L72" i="1"/>
  <c r="O71" i="1"/>
  <c r="L71" i="1"/>
  <c r="O70" i="1"/>
  <c r="L70" i="1"/>
  <c r="O69" i="1"/>
  <c r="L69" i="1"/>
  <c r="O68" i="1"/>
  <c r="L68" i="1"/>
  <c r="O67" i="1"/>
  <c r="L67" i="1"/>
  <c r="O66" i="1"/>
  <c r="L66" i="1"/>
  <c r="O65" i="1"/>
  <c r="L65" i="1"/>
  <c r="O64" i="1"/>
  <c r="L64" i="1"/>
  <c r="O63" i="1"/>
  <c r="L63" i="1"/>
  <c r="O62" i="1"/>
  <c r="L62" i="1"/>
  <c r="O61" i="1"/>
  <c r="L61" i="1"/>
  <c r="O60" i="1"/>
  <c r="L60" i="1"/>
  <c r="O59" i="1"/>
  <c r="L59" i="1"/>
  <c r="O58" i="1"/>
  <c r="L58" i="1"/>
  <c r="O57" i="1"/>
  <c r="L57" i="1"/>
  <c r="O56" i="1"/>
  <c r="L56" i="1"/>
  <c r="O55" i="1"/>
  <c r="L55" i="1"/>
  <c r="O54" i="1"/>
  <c r="L54" i="1"/>
  <c r="O53" i="1"/>
  <c r="L53" i="1"/>
  <c r="O52" i="1"/>
  <c r="L52" i="1"/>
  <c r="O51" i="1"/>
  <c r="L51" i="1"/>
  <c r="O50" i="1"/>
  <c r="L50" i="1"/>
  <c r="O49" i="1"/>
  <c r="L49" i="1"/>
  <c r="O48" i="1"/>
  <c r="L48" i="1"/>
  <c r="O47" i="1"/>
  <c r="L47" i="1"/>
  <c r="O46" i="1"/>
  <c r="L46" i="1"/>
  <c r="O45" i="1"/>
  <c r="L45" i="1"/>
  <c r="O44" i="1"/>
  <c r="L44" i="1"/>
  <c r="O43" i="1"/>
  <c r="L43" i="1"/>
  <c r="O42" i="1"/>
  <c r="L42" i="1"/>
  <c r="O41" i="1"/>
  <c r="L41" i="1"/>
  <c r="O40" i="1"/>
  <c r="L40" i="1"/>
  <c r="O39" i="1"/>
  <c r="L39" i="1"/>
  <c r="O38" i="1"/>
  <c r="L38" i="1"/>
  <c r="O37" i="1"/>
  <c r="L37" i="1"/>
  <c r="O36" i="1"/>
  <c r="L36" i="1"/>
  <c r="O35" i="1"/>
  <c r="L35" i="1"/>
  <c r="O34" i="1"/>
  <c r="L34" i="1"/>
  <c r="O33" i="1"/>
  <c r="L33" i="1"/>
  <c r="O32" i="1"/>
  <c r="L32" i="1"/>
  <c r="O31" i="1"/>
  <c r="L31" i="1"/>
  <c r="O30" i="1"/>
  <c r="L30" i="1"/>
  <c r="O29" i="1"/>
  <c r="L29" i="1"/>
  <c r="O28" i="1"/>
  <c r="L28" i="1"/>
  <c r="O27" i="1"/>
  <c r="L27" i="1"/>
  <c r="O26" i="1"/>
  <c r="L26" i="1"/>
  <c r="O25" i="1"/>
  <c r="L25" i="1"/>
  <c r="O24" i="1"/>
  <c r="L24" i="1"/>
  <c r="O23" i="1"/>
  <c r="L23" i="1"/>
  <c r="O22" i="1"/>
  <c r="L22" i="1"/>
  <c r="O21" i="1"/>
  <c r="L21" i="1"/>
  <c r="O20" i="1"/>
  <c r="L20" i="1"/>
  <c r="O19" i="1"/>
  <c r="L19" i="1"/>
  <c r="O18" i="1"/>
  <c r="L18" i="1"/>
  <c r="O17" i="1"/>
  <c r="L17" i="1"/>
  <c r="O16" i="1"/>
  <c r="L16" i="1"/>
  <c r="O15" i="1"/>
  <c r="L15" i="1"/>
  <c r="O14" i="1"/>
  <c r="L14" i="1"/>
  <c r="O13" i="1"/>
  <c r="L13" i="1"/>
  <c r="O12" i="1"/>
  <c r="L12" i="1"/>
  <c r="O11" i="1"/>
  <c r="L11" i="1"/>
  <c r="O10" i="1"/>
  <c r="L10" i="1"/>
  <c r="O9" i="1"/>
  <c r="L9" i="1"/>
  <c r="O8" i="1"/>
  <c r="L8" i="1"/>
  <c r="O7" i="1"/>
  <c r="L7" i="1"/>
  <c r="O6" i="1"/>
  <c r="L6" i="1"/>
  <c r="O5" i="1"/>
  <c r="L5" i="1"/>
  <c r="O4" i="1"/>
  <c r="L4" i="1"/>
  <c r="O3" i="1"/>
  <c r="L3" i="1"/>
  <c r="O2" i="1"/>
  <c r="L2" i="1"/>
</calcChain>
</file>

<file path=xl/sharedStrings.xml><?xml version="1.0" encoding="utf-8"?>
<sst xmlns="http://schemas.openxmlformats.org/spreadsheetml/2006/main" count="1473" uniqueCount="667">
  <si>
    <t>Vendor
 Number</t>
  </si>
  <si>
    <t>Vendor
 Name</t>
  </si>
  <si>
    <t>City</t>
  </si>
  <si>
    <t>State</t>
  </si>
  <si>
    <t>Terms</t>
  </si>
  <si>
    <t>Minority
 Indicator</t>
  </si>
  <si>
    <t>Category
 Code</t>
  </si>
  <si>
    <t>Category Name</t>
  </si>
  <si>
    <t>Nomination 
 Code</t>
  </si>
  <si>
    <t>Current Period    P11' FY17</t>
  </si>
  <si>
    <t>Previous Year  P11'FY16</t>
  </si>
  <si>
    <t>Period Variance %</t>
  </si>
  <si>
    <t>Fiscal
Year-To-Date
Purchases</t>
  </si>
  <si>
    <t>Prior
Year-To-Date
Purchases</t>
  </si>
  <si>
    <t>YOY Variance %</t>
  </si>
  <si>
    <t>0000300462</t>
  </si>
  <si>
    <t>SPRING VALLEY DAIRY</t>
  </si>
  <si>
    <t>SALEM</t>
  </si>
  <si>
    <t>OR</t>
  </si>
  <si>
    <t>QA28</t>
  </si>
  <si>
    <t>MWO</t>
  </si>
  <si>
    <t>0601</t>
  </si>
  <si>
    <t>Dairy Milk</t>
  </si>
  <si>
    <t>S</t>
  </si>
  <si>
    <t>0000300513</t>
  </si>
  <si>
    <t>DOERLE FOOD SERVICES LLC</t>
  </si>
  <si>
    <t>BROUSSARD</t>
  </si>
  <si>
    <t>LA</t>
  </si>
  <si>
    <t>T014</t>
  </si>
  <si>
    <t>3009</t>
  </si>
  <si>
    <t>Licensed Brands Distributor</t>
  </si>
  <si>
    <t>D</t>
  </si>
  <si>
    <t>0000300829</t>
  </si>
  <si>
    <t>DOVER FOODS INC</t>
  </si>
  <si>
    <t>MILLS RIVER</t>
  </si>
  <si>
    <t>NC</t>
  </si>
  <si>
    <t>0506</t>
  </si>
  <si>
    <t>Distributor Specialty Foods</t>
  </si>
  <si>
    <t>0000324035</t>
  </si>
  <si>
    <t>ATLAS PARTY RENTAL INC</t>
  </si>
  <si>
    <t>BOYNTON BEACH</t>
  </si>
  <si>
    <t>FL</t>
  </si>
  <si>
    <t>QA41</t>
  </si>
  <si>
    <t>7107</t>
  </si>
  <si>
    <t>Rental Party</t>
  </si>
  <si>
    <t>0000334146</t>
  </si>
  <si>
    <t>BALTON CORPORATION</t>
  </si>
  <si>
    <t>CHICAGO</t>
  </si>
  <si>
    <t>IL</t>
  </si>
  <si>
    <t>T030</t>
  </si>
  <si>
    <t>MWA</t>
  </si>
  <si>
    <t>0507</t>
  </si>
  <si>
    <t>Distributor Disposable</t>
  </si>
  <si>
    <t>E</t>
  </si>
  <si>
    <t>0000357112</t>
  </si>
  <si>
    <t>BBJ RENTALS INC</t>
  </si>
  <si>
    <t>NILES</t>
  </si>
  <si>
    <t>SV03</t>
  </si>
  <si>
    <t>0000378015</t>
  </si>
  <si>
    <t>CANYON WHOLESALE</t>
  </si>
  <si>
    <t>WOODLAND HILLS</t>
  </si>
  <si>
    <t>CA</t>
  </si>
  <si>
    <t>0060</t>
  </si>
  <si>
    <t>MOO</t>
  </si>
  <si>
    <t>1801</t>
  </si>
  <si>
    <t>Meat Fresh All Categories</t>
  </si>
  <si>
    <t>0000386543</t>
  </si>
  <si>
    <t>CHANTILLY DONUTS</t>
  </si>
  <si>
    <t>CHANTILLY</t>
  </si>
  <si>
    <t>VA</t>
  </si>
  <si>
    <t>E160</t>
  </si>
  <si>
    <t>NWP</t>
  </si>
  <si>
    <t>2003</t>
  </si>
  <si>
    <t>Bakery Breakfast and Dessert</t>
  </si>
  <si>
    <t>0000399303</t>
  </si>
  <si>
    <t>COCHRAN BROS DISTRIBUTORS</t>
  </si>
  <si>
    <t>TAYLOR</t>
  </si>
  <si>
    <t>MI</t>
  </si>
  <si>
    <t>2005</t>
  </si>
  <si>
    <t>Bakery All Categories</t>
  </si>
  <si>
    <t>0000413980</t>
  </si>
  <si>
    <t>CRISTINA FOODS INC</t>
  </si>
  <si>
    <t>Q085</t>
  </si>
  <si>
    <t>MOH</t>
  </si>
  <si>
    <t>1301</t>
  </si>
  <si>
    <t>Produce Fresh All Categories</t>
  </si>
  <si>
    <t>0000428594</t>
  </si>
  <si>
    <t>DESIGN CRAFTERS LLC</t>
  </si>
  <si>
    <t>SACHSE</t>
  </si>
  <si>
    <t>TX</t>
  </si>
  <si>
    <t>QA14</t>
  </si>
  <si>
    <t>7305</t>
  </si>
  <si>
    <t>Design and Build Designers</t>
  </si>
  <si>
    <t>0000440880</t>
  </si>
  <si>
    <t>NETWORK SERVICES COMPANY</t>
  </si>
  <si>
    <t>SCHAUMBURG</t>
  </si>
  <si>
    <t>T067</t>
  </si>
  <si>
    <t>0000449302</t>
  </si>
  <si>
    <t>EXECUTEMPS SOUTHWEST INC</t>
  </si>
  <si>
    <t>PHOENIX</t>
  </si>
  <si>
    <t>AZ</t>
  </si>
  <si>
    <t>T060</t>
  </si>
  <si>
    <t>6503</t>
  </si>
  <si>
    <t>Temp Agency All</t>
  </si>
  <si>
    <t>0000451963</t>
  </si>
  <si>
    <t>FEESERS FOOD DIST</t>
  </si>
  <si>
    <t>HARRISBURG</t>
  </si>
  <si>
    <t>PA</t>
  </si>
  <si>
    <t>E130</t>
  </si>
  <si>
    <t>VET</t>
  </si>
  <si>
    <t>0501</t>
  </si>
  <si>
    <t>Distributor Broadliner</t>
  </si>
  <si>
    <t>0000455252</t>
  </si>
  <si>
    <t>FORD HOTEL SUPPLY CO</t>
  </si>
  <si>
    <t>SAINT LOUIS</t>
  </si>
  <si>
    <t>MO</t>
  </si>
  <si>
    <t>S015</t>
  </si>
  <si>
    <t>0509</t>
  </si>
  <si>
    <t>Distributor Smallwares Equip</t>
  </si>
  <si>
    <t>0000457936</t>
  </si>
  <si>
    <t>FRENCH BREAD FACTORY</t>
  </si>
  <si>
    <t>STERLING</t>
  </si>
  <si>
    <t>2001</t>
  </si>
  <si>
    <t>Bakery Commodity and Sft Bread</t>
  </si>
  <si>
    <t>0000474756</t>
  </si>
  <si>
    <t>GLOBAL COFFEE</t>
  </si>
  <si>
    <t>HOUSTON</t>
  </si>
  <si>
    <t>QA38</t>
  </si>
  <si>
    <t>MOP</t>
  </si>
  <si>
    <t>0101</t>
  </si>
  <si>
    <t>Hot Beverage Coffee</t>
  </si>
  <si>
    <t>0000523863</t>
  </si>
  <si>
    <t>IMAGERY UNLIMITED</t>
  </si>
  <si>
    <t>ROSEVILLE</t>
  </si>
  <si>
    <t>MN</t>
  </si>
  <si>
    <t>6103</t>
  </si>
  <si>
    <t>Print Commerical Printers</t>
  </si>
  <si>
    <t>0000526214</t>
  </si>
  <si>
    <t>IPSWICH SHELLFISH CO INC</t>
  </si>
  <si>
    <t>IPSWICH</t>
  </si>
  <si>
    <t>MA</t>
  </si>
  <si>
    <t>QA21</t>
  </si>
  <si>
    <t>1804</t>
  </si>
  <si>
    <t>Seafood Fresh All Categories</t>
  </si>
  <si>
    <t>0000532915</t>
  </si>
  <si>
    <t>PARAGON WHOLESALE FOODS CORP</t>
  </si>
  <si>
    <t>PITTSBURGH</t>
  </si>
  <si>
    <t>0000540854</t>
  </si>
  <si>
    <t>KARETAS AQUISITION COMPANY LLC</t>
  </si>
  <si>
    <t>READING</t>
  </si>
  <si>
    <t>0702</t>
  </si>
  <si>
    <t>Distributor Opportunity Buy</t>
  </si>
  <si>
    <t>0000544383</t>
  </si>
  <si>
    <t>KING CHEESECAKE CO</t>
  </si>
  <si>
    <t>QA25</t>
  </si>
  <si>
    <t>HUB</t>
  </si>
  <si>
    <t>0000546042</t>
  </si>
  <si>
    <t>KLOSTERMAN BAKING</t>
  </si>
  <si>
    <t>CINCINNATI</t>
  </si>
  <si>
    <t>OH</t>
  </si>
  <si>
    <t>0000562079</t>
  </si>
  <si>
    <t>LINENS BY ALICE</t>
  </si>
  <si>
    <t>BOSTON</t>
  </si>
  <si>
    <t>S315</t>
  </si>
  <si>
    <t>0000580112</t>
  </si>
  <si>
    <t>MASADA BAKERY LLC</t>
  </si>
  <si>
    <t>NORCROSS</t>
  </si>
  <si>
    <t>GA</t>
  </si>
  <si>
    <t>E060</t>
  </si>
  <si>
    <t>0000599766</t>
  </si>
  <si>
    <t>MISSION LINEN SUPPLY</t>
  </si>
  <si>
    <t>SANTA BARBARA</t>
  </si>
  <si>
    <t>SV05</t>
  </si>
  <si>
    <t>6006</t>
  </si>
  <si>
    <t>Laundry Linen Rental</t>
  </si>
  <si>
    <t>0000604476</t>
  </si>
  <si>
    <t>MORABITO BAKING CO</t>
  </si>
  <si>
    <t>NORRISTOWN</t>
  </si>
  <si>
    <t>0000635892</t>
  </si>
  <si>
    <t>OLE TYME PRODUCE</t>
  </si>
  <si>
    <t>0000657697</t>
  </si>
  <si>
    <t>LIN HO COMPANY</t>
  </si>
  <si>
    <t>V041</t>
  </si>
  <si>
    <t>MWP</t>
  </si>
  <si>
    <t>0000658270</t>
  </si>
  <si>
    <t>ROYAL ICE CREAM COMPANY</t>
  </si>
  <si>
    <t>CLEVELAND</t>
  </si>
  <si>
    <t>0609</t>
  </si>
  <si>
    <t>Dairy Ice Cream and Fzn Yogurt</t>
  </si>
  <si>
    <t>0000662537</t>
  </si>
  <si>
    <t>POPPIES DOUGH OF ILLINOIS INC</t>
  </si>
  <si>
    <t>Chicago</t>
  </si>
  <si>
    <t>0000662827</t>
  </si>
  <si>
    <t>THE POSH BAKERY INC</t>
  </si>
  <si>
    <t>LOS ANGELES</t>
  </si>
  <si>
    <t>0000673464</t>
  </si>
  <si>
    <t>QUALITY FLOW</t>
  </si>
  <si>
    <t>NORTHBROOK</t>
  </si>
  <si>
    <t>MOA</t>
  </si>
  <si>
    <t>0302</t>
  </si>
  <si>
    <t>OCS Condiments</t>
  </si>
  <si>
    <t>0000707956</t>
  </si>
  <si>
    <t>SEAFOOD WHOLESALERS LTD</t>
  </si>
  <si>
    <t>0000710335</t>
  </si>
  <si>
    <t>SELECT DRINK</t>
  </si>
  <si>
    <t>HAZELWOOD</t>
  </si>
  <si>
    <t>1530</t>
  </si>
  <si>
    <t>1105</t>
  </si>
  <si>
    <t>Alcohol Beer Wine and Spirits</t>
  </si>
  <si>
    <t>0000719102</t>
  </si>
  <si>
    <t>SOFT STUFF DISTRIBUTORS</t>
  </si>
  <si>
    <t>JESSUP</t>
  </si>
  <si>
    <t>MD</t>
  </si>
  <si>
    <t>SV01</t>
  </si>
  <si>
    <t>0000753084</t>
  </si>
  <si>
    <t>ACTION CAREERS INC</t>
  </si>
  <si>
    <t>HARTFORD</t>
  </si>
  <si>
    <t>CT</t>
  </si>
  <si>
    <t>T460</t>
  </si>
  <si>
    <t>0000754580</t>
  </si>
  <si>
    <t>SNACKS ON RACKS INC</t>
  </si>
  <si>
    <t>PARKVILLE</t>
  </si>
  <si>
    <t>1005</t>
  </si>
  <si>
    <t>Snack Candy Products</t>
  </si>
  <si>
    <t>0000756602</t>
  </si>
  <si>
    <t>TOTAL ARMORED CAR</t>
  </si>
  <si>
    <t>DETROIT</t>
  </si>
  <si>
    <t>8602</t>
  </si>
  <si>
    <t>Armored Car Service</t>
  </si>
  <si>
    <t>0000757779</t>
  </si>
  <si>
    <t>SAVOY EXTRAORDINARY SNACKS LLC</t>
  </si>
  <si>
    <t>NEW YORK</t>
  </si>
  <si>
    <t>NY</t>
  </si>
  <si>
    <t>0560</t>
  </si>
  <si>
    <t>1003</t>
  </si>
  <si>
    <t>Snack Chocolate and Specialty</t>
  </si>
  <si>
    <t>0000758388</t>
  </si>
  <si>
    <t>TROPICAL NUT &amp; FRUIT</t>
  </si>
  <si>
    <t>ATLANTA</t>
  </si>
  <si>
    <t>NWO</t>
  </si>
  <si>
    <t>0000766275</t>
  </si>
  <si>
    <t>VEND MART</t>
  </si>
  <si>
    <t>SAN LEANDRO</t>
  </si>
  <si>
    <t>2901</t>
  </si>
  <si>
    <t>Prepared Food All</t>
  </si>
  <si>
    <t>0000776933</t>
  </si>
  <si>
    <t>H WEISS LLC</t>
  </si>
  <si>
    <t>ARMONK</t>
  </si>
  <si>
    <t>0000901241</t>
  </si>
  <si>
    <t>MACK EMPLOYMENT SERVICES INC</t>
  </si>
  <si>
    <t>SINKING SPRING</t>
  </si>
  <si>
    <t>T660</t>
  </si>
  <si>
    <t>0000910093</t>
  </si>
  <si>
    <t>CULINARY SERVICE OF AMERICA</t>
  </si>
  <si>
    <t>DES MOINES</t>
  </si>
  <si>
    <t>IA</t>
  </si>
  <si>
    <t>TV02</t>
  </si>
  <si>
    <t>0000912472</t>
  </si>
  <si>
    <t>ZOE'S COOKIES</t>
  </si>
  <si>
    <t>RICHMOND</t>
  </si>
  <si>
    <t>0000</t>
  </si>
  <si>
    <t>0000913645</t>
  </si>
  <si>
    <t>S&amp;S BAKERY INC</t>
  </si>
  <si>
    <t>0000915988</t>
  </si>
  <si>
    <t>AMYS BREAD</t>
  </si>
  <si>
    <t>SV13</t>
  </si>
  <si>
    <t>2004</t>
  </si>
  <si>
    <t>Bakery Artisan Bread</t>
  </si>
  <si>
    <t>0000916166</t>
  </si>
  <si>
    <t>WILLOW BEND BAKERY</t>
  </si>
  <si>
    <t>DALLAS</t>
  </si>
  <si>
    <t>0000916183</t>
  </si>
  <si>
    <t>INDEPENDENT SEAFOODS</t>
  </si>
  <si>
    <t>WEST PALM BEACH</t>
  </si>
  <si>
    <t>0000916240</t>
  </si>
  <si>
    <t>BARTLETT DAIRY INC</t>
  </si>
  <si>
    <t>JAMAICA</t>
  </si>
  <si>
    <t>0000916335</t>
  </si>
  <si>
    <t>CALDWELL FOOD GROUP</t>
  </si>
  <si>
    <t>LANDOVER</t>
  </si>
  <si>
    <t>0513</t>
  </si>
  <si>
    <t>Distributor Retail</t>
  </si>
  <si>
    <t>0000916373</t>
  </si>
  <si>
    <t>RT BEVERAGES</t>
  </si>
  <si>
    <t>2204</t>
  </si>
  <si>
    <t>Beverage Juice</t>
  </si>
  <si>
    <t>0000916499</t>
  </si>
  <si>
    <t>PLAZA SWEETS BAKERY</t>
  </si>
  <si>
    <t>MAMARONECK</t>
  </si>
  <si>
    <t>0000916576</t>
  </si>
  <si>
    <t>NISHIMOTO TRADING CO., LTD</t>
  </si>
  <si>
    <t>SANTA FE SPRINGS</t>
  </si>
  <si>
    <t>0514</t>
  </si>
  <si>
    <t>Distributor Specialty Ethnic</t>
  </si>
  <si>
    <t>0000916607</t>
  </si>
  <si>
    <t>SUSHI HOUSE INC</t>
  </si>
  <si>
    <t>PALISADES PARK</t>
  </si>
  <si>
    <t>NJ</t>
  </si>
  <si>
    <t>TV15</t>
  </si>
  <si>
    <t>1204</t>
  </si>
  <si>
    <t>Sushi Packaged</t>
  </si>
  <si>
    <t>0000916629</t>
  </si>
  <si>
    <t>CRONINS ICE CREAM</t>
  </si>
  <si>
    <t>ANDOVER</t>
  </si>
  <si>
    <t>T015</t>
  </si>
  <si>
    <t>0000918893</t>
  </si>
  <si>
    <t>LISA SCHROEDER</t>
  </si>
  <si>
    <t>EAST HANOVER</t>
  </si>
  <si>
    <t>7301</t>
  </si>
  <si>
    <t>Design and Build Contractors</t>
  </si>
  <si>
    <t>0000918936</t>
  </si>
  <si>
    <t>DELTA DIST OF IL</t>
  </si>
  <si>
    <t>0000921983</t>
  </si>
  <si>
    <t>LE CHEF BAKERY</t>
  </si>
  <si>
    <t>MONTEBELLO</t>
  </si>
  <si>
    <t>0000922209</t>
  </si>
  <si>
    <t>GBS LINENS</t>
  </si>
  <si>
    <t>ANAHEIM</t>
  </si>
  <si>
    <t>0000922753</t>
  </si>
  <si>
    <t>JARR HOLDING INC</t>
  </si>
  <si>
    <t>RUSH CITY</t>
  </si>
  <si>
    <t>0000925658</t>
  </si>
  <si>
    <t>VALLEY SEA FOODS</t>
  </si>
  <si>
    <t>WILKES-BARRE</t>
  </si>
  <si>
    <t>0000926261</t>
  </si>
  <si>
    <t>SANI SYSTEMS LTD</t>
  </si>
  <si>
    <t>HICKSVILLE</t>
  </si>
  <si>
    <t>Q070</t>
  </si>
  <si>
    <t>7007</t>
  </si>
  <si>
    <t>Service Cleaning Janitorial</t>
  </si>
  <si>
    <t>0000928309</t>
  </si>
  <si>
    <t>BIOSELECT INC</t>
  </si>
  <si>
    <t>CHARLOTTE</t>
  </si>
  <si>
    <t>0000929229</t>
  </si>
  <si>
    <t>LA BONNE BOUCHE'E</t>
  </si>
  <si>
    <t>0000930695</t>
  </si>
  <si>
    <t>PAN PEPIN INC</t>
  </si>
  <si>
    <t>BAYAMON</t>
  </si>
  <si>
    <t>PR</t>
  </si>
  <si>
    <t>0000930899</t>
  </si>
  <si>
    <t>VAQUERIA TRES MONJITAS INC</t>
  </si>
  <si>
    <t>SAN JUAN</t>
  </si>
  <si>
    <t>0000930980</t>
  </si>
  <si>
    <t>ELDORADO COFFEE ROASTERS</t>
  </si>
  <si>
    <t>MASPETH</t>
  </si>
  <si>
    <t>TP30</t>
  </si>
  <si>
    <t>0000931433</t>
  </si>
  <si>
    <t>TMN STAFFING INC</t>
  </si>
  <si>
    <t>PHILADELPHIA</t>
  </si>
  <si>
    <t>QA15</t>
  </si>
  <si>
    <t>0000932478</t>
  </si>
  <si>
    <t>AIRWAY MAINTENANCE LLC</t>
  </si>
  <si>
    <t>ROCKVILLE CENTRE</t>
  </si>
  <si>
    <t>0052</t>
  </si>
  <si>
    <t>7003</t>
  </si>
  <si>
    <t>Service Maintenance General</t>
  </si>
  <si>
    <t>0000934902</t>
  </si>
  <si>
    <t>SAVE THE DATE INC</t>
  </si>
  <si>
    <t>P015</t>
  </si>
  <si>
    <t>6305</t>
  </si>
  <si>
    <t>Customer Commission Checks</t>
  </si>
  <si>
    <t>X</t>
  </si>
  <si>
    <t>0000935003</t>
  </si>
  <si>
    <t>CINCINNATI TIME RECORDER INC</t>
  </si>
  <si>
    <t>0010</t>
  </si>
  <si>
    <t>2802</t>
  </si>
  <si>
    <t>Supplies Office Equip NonCompu</t>
  </si>
  <si>
    <t>0000935030</t>
  </si>
  <si>
    <t>MADELINES PATISSERIE INC</t>
  </si>
  <si>
    <t>0000935764</t>
  </si>
  <si>
    <t>TOTAL TABLE INC</t>
  </si>
  <si>
    <t>PAOLI</t>
  </si>
  <si>
    <t>0000935930</t>
  </si>
  <si>
    <t>MARIBETHS BAKERY INC</t>
  </si>
  <si>
    <t>ALEXANDRIA</t>
  </si>
  <si>
    <t>N419</t>
  </si>
  <si>
    <t>0000939406</t>
  </si>
  <si>
    <t>LWIN FAMILY CO</t>
  </si>
  <si>
    <t>1203</t>
  </si>
  <si>
    <t>Sushi Chef OnSite</t>
  </si>
  <si>
    <t>0000939698</t>
  </si>
  <si>
    <t>MICROMAIN CORPORATION</t>
  </si>
  <si>
    <t>AUSTIN</t>
  </si>
  <si>
    <t>9121</t>
  </si>
  <si>
    <t>ES/SSC Only-Svc Locksmith</t>
  </si>
  <si>
    <t>0000939880</t>
  </si>
  <si>
    <t>MARS SHREDDING &amp; DOC DESTRUCTION IN</t>
  </si>
  <si>
    <t>7017</t>
  </si>
  <si>
    <t>Service Recycle and Waste</t>
  </si>
  <si>
    <t>0000940367</t>
  </si>
  <si>
    <t>BALLESTER HERMANOS</t>
  </si>
  <si>
    <t>0000940483</t>
  </si>
  <si>
    <t>WHITE HOUSE ADVERTISING &amp; DESIGN</t>
  </si>
  <si>
    <t>ALPHARETTA</t>
  </si>
  <si>
    <t>0075</t>
  </si>
  <si>
    <t>6601</t>
  </si>
  <si>
    <t>Advertising</t>
  </si>
  <si>
    <t>0000941781</t>
  </si>
  <si>
    <t>LDF SALES &amp; DISTRIBUTING INC</t>
  </si>
  <si>
    <t>WICHITA</t>
  </si>
  <si>
    <t>KS</t>
  </si>
  <si>
    <t>0045</t>
  </si>
  <si>
    <t>2203</t>
  </si>
  <si>
    <t>Beverage Coke and DPSG</t>
  </si>
  <si>
    <t>0000943200</t>
  </si>
  <si>
    <t>KEGELS PRODUCE</t>
  </si>
  <si>
    <t>LANCASTER</t>
  </si>
  <si>
    <t>0000945077</t>
  </si>
  <si>
    <t>BUTENSKY SERVICES CO INC</t>
  </si>
  <si>
    <t>SOMERVILLE</t>
  </si>
  <si>
    <t>QA34</t>
  </si>
  <si>
    <t>SBE</t>
  </si>
  <si>
    <t>7005</t>
  </si>
  <si>
    <t>Service Kitchen Equipment</t>
  </si>
  <si>
    <t>0000947030</t>
  </si>
  <si>
    <t>MI RANCHO TORTILLA FACTORY</t>
  </si>
  <si>
    <t>NOH</t>
  </si>
  <si>
    <t>0000947261</t>
  </si>
  <si>
    <t>KACO SUPPLY COMPANY</t>
  </si>
  <si>
    <t>SMYRNA</t>
  </si>
  <si>
    <t>0000947468</t>
  </si>
  <si>
    <t>PASTA YA GOTCHA</t>
  </si>
  <si>
    <t>REDMOND</t>
  </si>
  <si>
    <t>WA</t>
  </si>
  <si>
    <t>MOI</t>
  </si>
  <si>
    <t>2906</t>
  </si>
  <si>
    <t>Prepared Food Contracted Cater</t>
  </si>
  <si>
    <t>0000947606</t>
  </si>
  <si>
    <t>HMG PLUS INC</t>
  </si>
  <si>
    <t>COPAKE</t>
  </si>
  <si>
    <t>0000947617</t>
  </si>
  <si>
    <t>AVENUE GOURMET</t>
  </si>
  <si>
    <t>HALETHORPE</t>
  </si>
  <si>
    <t>0000947831</t>
  </si>
  <si>
    <t>EQUATOR ESTATE COFFEES AND TEAS INC</t>
  </si>
  <si>
    <t>SAN RAFAEL</t>
  </si>
  <si>
    <t>0000948494</t>
  </si>
  <si>
    <t>EASTERN BAG AND PAPER COMPANY</t>
  </si>
  <si>
    <t>0000948676</t>
  </si>
  <si>
    <t>SPRING VALLEY DISTRIBUTION</t>
  </si>
  <si>
    <t>KEIZER</t>
  </si>
  <si>
    <t>0000948905</t>
  </si>
  <si>
    <t>ATLAS PRODUCE LLC</t>
  </si>
  <si>
    <t>DAYTON</t>
  </si>
  <si>
    <t>T021</t>
  </si>
  <si>
    <t>0000948997</t>
  </si>
  <si>
    <t>SOUTHEAST ASIA MARKET LLC</t>
  </si>
  <si>
    <t>BROOKLYN</t>
  </si>
  <si>
    <t>TV35</t>
  </si>
  <si>
    <t>0000950647</t>
  </si>
  <si>
    <t>LAWRENCE BAKING COMPANY</t>
  </si>
  <si>
    <t>INDIANAPOLIS</t>
  </si>
  <si>
    <t>IN</t>
  </si>
  <si>
    <t>0000950732</t>
  </si>
  <si>
    <t>SAVILLE PRODUCE AND PROCESSING</t>
  </si>
  <si>
    <t>ASHLAND</t>
  </si>
  <si>
    <t>0000950851</t>
  </si>
  <si>
    <t>VITAL VITTLES INC</t>
  </si>
  <si>
    <t>BERKELEY</t>
  </si>
  <si>
    <t>0000951091</t>
  </si>
  <si>
    <t>SUKHIS QUICK N EZEE INDIAN FOODS</t>
  </si>
  <si>
    <t>HAYWARD</t>
  </si>
  <si>
    <t>0000951099</t>
  </si>
  <si>
    <t>FOOD SERVICE RESOURCES</t>
  </si>
  <si>
    <t>FLOWERY BRANCH</t>
  </si>
  <si>
    <t>0000951405</t>
  </si>
  <si>
    <t>INNOLECT INC</t>
  </si>
  <si>
    <t>FORT MILL</t>
  </si>
  <si>
    <t>SC</t>
  </si>
  <si>
    <t>8712</t>
  </si>
  <si>
    <t>Consulting Non IT</t>
  </si>
  <si>
    <t>0000951557</t>
  </si>
  <si>
    <t>COASTAL PRODUCE DISTRIBUTORS INC</t>
  </si>
  <si>
    <t>NEW BALTIMORE</t>
  </si>
  <si>
    <t>0000951700</t>
  </si>
  <si>
    <t>KAYLE ENTERTAINMENT INC</t>
  </si>
  <si>
    <t>0000952065</t>
  </si>
  <si>
    <t>PERIMETER STAFFING</t>
  </si>
  <si>
    <t>N439</t>
  </si>
  <si>
    <t>0000952269</t>
  </si>
  <si>
    <t>REMLINE CORPORATION</t>
  </si>
  <si>
    <t>NEWARK</t>
  </si>
  <si>
    <t>DE</t>
  </si>
  <si>
    <t>6301</t>
  </si>
  <si>
    <t>Client Companies 2</t>
  </si>
  <si>
    <t>0000952313</t>
  </si>
  <si>
    <t>JENNIFER TEMPS INC</t>
  </si>
  <si>
    <t>6508</t>
  </si>
  <si>
    <t>Temp Agency Admin</t>
  </si>
  <si>
    <t>0000952873</t>
  </si>
  <si>
    <t>HAPPY &amp; HEALTHY PRODUCTS</t>
  </si>
  <si>
    <t>BOCA RATON</t>
  </si>
  <si>
    <t>V003</t>
  </si>
  <si>
    <t>1901</t>
  </si>
  <si>
    <t>Retail Programs and Services</t>
  </si>
  <si>
    <t>0000952988</t>
  </si>
  <si>
    <t>THE PERSONNEL STORE</t>
  </si>
  <si>
    <t>MWH</t>
  </si>
  <si>
    <t>0000953189</t>
  </si>
  <si>
    <t>DIEB ENTERPRISES</t>
  </si>
  <si>
    <t>HILLSBORO</t>
  </si>
  <si>
    <t>MWI</t>
  </si>
  <si>
    <t>2403</t>
  </si>
  <si>
    <t>Vending Parts</t>
  </si>
  <si>
    <t>0000953228</t>
  </si>
  <si>
    <t>SHELTON KELLER GROUP INC</t>
  </si>
  <si>
    <t>9206</t>
  </si>
  <si>
    <t>ES/SSC Only - D&amp;B Furniture</t>
  </si>
  <si>
    <t>0000953904</t>
  </si>
  <si>
    <t>SUSHIC LLC</t>
  </si>
  <si>
    <t>0000957014</t>
  </si>
  <si>
    <t>RENTAL SOLUTIONS AND EVENTS LLC</t>
  </si>
  <si>
    <t>SYKESVILLE</t>
  </si>
  <si>
    <t>0000957036</t>
  </si>
  <si>
    <t>GANA A YOO LTD</t>
  </si>
  <si>
    <t>ANCHORAGE</t>
  </si>
  <si>
    <t>AK</t>
  </si>
  <si>
    <t>DON</t>
  </si>
  <si>
    <t>0000957121</t>
  </si>
  <si>
    <t>CHINESE FOOD SOLUTIONS INC</t>
  </si>
  <si>
    <t>OVIEDO</t>
  </si>
  <si>
    <t>0503</t>
  </si>
  <si>
    <t>Distributor Commodities MFG</t>
  </si>
  <si>
    <t>0000957877</t>
  </si>
  <si>
    <t>MIK INDUSTRIES INC</t>
  </si>
  <si>
    <t>LAUREL</t>
  </si>
  <si>
    <t>0000958779</t>
  </si>
  <si>
    <t>SEGOVIA'S DISTRIBUTING, INC</t>
  </si>
  <si>
    <t>EL PASO</t>
  </si>
  <si>
    <t>0000958908</t>
  </si>
  <si>
    <t>CROSBY LINEN SERVICE, INC</t>
  </si>
  <si>
    <t>GOLDEN MEADOW</t>
  </si>
  <si>
    <t>0000958935</t>
  </si>
  <si>
    <t>FREY HOLDING CORPORATION</t>
  </si>
  <si>
    <t>EUNICE</t>
  </si>
  <si>
    <t>0000959120</t>
  </si>
  <si>
    <t>PREMIER LINEN &amp; DRYCLEANING, INC</t>
  </si>
  <si>
    <t>DUBUQUE</t>
  </si>
  <si>
    <t>TV01</t>
  </si>
  <si>
    <t>0000959830</t>
  </si>
  <si>
    <t>THE ONE SUSHI INC</t>
  </si>
  <si>
    <t>QA17</t>
  </si>
  <si>
    <t>0000960197</t>
  </si>
  <si>
    <t>TOTAL OFFICE PRODUCTS, INC.</t>
  </si>
  <si>
    <t>JACKSONVILLE</t>
  </si>
  <si>
    <t>2803</t>
  </si>
  <si>
    <t>Supplies Office Products</t>
  </si>
  <si>
    <t>0000960279</t>
  </si>
  <si>
    <t>THE HESED GROUP, INC.</t>
  </si>
  <si>
    <t>ESCONDIDO</t>
  </si>
  <si>
    <t>0000960869</t>
  </si>
  <si>
    <t>HOUSTON AVOCADO CO INC</t>
  </si>
  <si>
    <t>0000960873</t>
  </si>
  <si>
    <t>SCARMADO PRODUCE INC</t>
  </si>
  <si>
    <t>BRYAN</t>
  </si>
  <si>
    <t>0000963478</t>
  </si>
  <si>
    <t>CC CREATIONS LTD</t>
  </si>
  <si>
    <t>6001</t>
  </si>
  <si>
    <t>Uniforms Purchase Only</t>
  </si>
  <si>
    <t>0000964203</t>
  </si>
  <si>
    <t>JOSAM AQUISITIONS LLC</t>
  </si>
  <si>
    <t>0000964440</t>
  </si>
  <si>
    <t>PURDY AND SONS FOOD INC</t>
  </si>
  <si>
    <t>SHERBURNE</t>
  </si>
  <si>
    <t>0000964474</t>
  </si>
  <si>
    <t>NEW YORK INTERNATIONAL BREAD CO</t>
  </si>
  <si>
    <t>ORLANDO</t>
  </si>
  <si>
    <t>0000964998</t>
  </si>
  <si>
    <t>MIDWEST INSTITUTIONAL FOOD DISTRIBU</t>
  </si>
  <si>
    <t>0000965796</t>
  </si>
  <si>
    <t>ALL THINGS RESTAURANT INC</t>
  </si>
  <si>
    <t>HURON</t>
  </si>
  <si>
    <t>0000966255</t>
  </si>
  <si>
    <t>C &amp; M SOLUTIONS LLC</t>
  </si>
  <si>
    <t>LEXINGTON PARK</t>
  </si>
  <si>
    <t>0000966944</t>
  </si>
  <si>
    <t>NATURAL KNOWLEDGE LLC</t>
  </si>
  <si>
    <t>TALLAHASSEE</t>
  </si>
  <si>
    <t>0000967316</t>
  </si>
  <si>
    <t>RIP VAN WAFELS</t>
  </si>
  <si>
    <t>0030</t>
  </si>
  <si>
    <t>0000968882</t>
  </si>
  <si>
    <t>SUGAR LAND COURIER SERVICES</t>
  </si>
  <si>
    <t>SUGAR LAND</t>
  </si>
  <si>
    <t>8403</t>
  </si>
  <si>
    <t>Shipping Courier Messenger</t>
  </si>
  <si>
    <t>0000972240</t>
  </si>
  <si>
    <t>C P RUDOLPH LLC</t>
  </si>
  <si>
    <t>0000972604</t>
  </si>
  <si>
    <t>TECH X SERVICES LLC</t>
  </si>
  <si>
    <t>0000972677</t>
  </si>
  <si>
    <t>CLAYTON COMPANY CONSULTANTS LLC</t>
  </si>
  <si>
    <t>0014</t>
  </si>
  <si>
    <t>0000976137</t>
  </si>
  <si>
    <t>ASB LLC</t>
  </si>
  <si>
    <t>0000976359</t>
  </si>
  <si>
    <t>SAVILLE PRODUCE &amp; PROCESSING INC</t>
  </si>
  <si>
    <t>0000976644</t>
  </si>
  <si>
    <t>EASTERN FOOD SERVICES INC</t>
  </si>
  <si>
    <t>0000977462</t>
  </si>
  <si>
    <t>SHIFTING GEARS LLC</t>
  </si>
  <si>
    <t>6304</t>
  </si>
  <si>
    <t>Client Investments</t>
  </si>
  <si>
    <t>0000977850</t>
  </si>
  <si>
    <t>SR FOODSERVICE LLC</t>
  </si>
  <si>
    <t>ELKRIDGE</t>
  </si>
  <si>
    <t>DOT</t>
  </si>
  <si>
    <t>0000978805</t>
  </si>
  <si>
    <t>S005</t>
  </si>
  <si>
    <t>0000979715</t>
  </si>
  <si>
    <t>THE SUPPORTING CAST INC</t>
  </si>
  <si>
    <t>0000984765</t>
  </si>
  <si>
    <t>TRIPLE F HOLDINGS LLC</t>
  </si>
  <si>
    <t>PEARL CITY</t>
  </si>
  <si>
    <t>HI</t>
  </si>
  <si>
    <t>0000984797</t>
  </si>
  <si>
    <t>LA FORTALEZA INC</t>
  </si>
  <si>
    <t>0000984798</t>
  </si>
  <si>
    <t>MOREHOUSE FOODS INC</t>
  </si>
  <si>
    <t>CITY OF INDUSTRY</t>
  </si>
  <si>
    <t>0000984799</t>
  </si>
  <si>
    <t>R HIRT JR COMPANY</t>
  </si>
  <si>
    <t>0000984801</t>
  </si>
  <si>
    <t>TAPATIO FOODS LLC</t>
  </si>
  <si>
    <t>VERNON</t>
  </si>
  <si>
    <t>0000984804</t>
  </si>
  <si>
    <t>A C LYAU COMPANY LIMITED</t>
  </si>
  <si>
    <t>HONOLULU</t>
  </si>
  <si>
    <t>0000984807</t>
  </si>
  <si>
    <t>ASIAN FOOD TRADING CO INC</t>
  </si>
  <si>
    <t>0000984808</t>
  </si>
  <si>
    <t>OKAHARA SAIMIN FACTORY LTD</t>
  </si>
  <si>
    <t>0000984811</t>
  </si>
  <si>
    <t>HAWAIIAN CHIP COMPANY</t>
  </si>
  <si>
    <t>0000984813</t>
  </si>
  <si>
    <t>LOCAL FOODS</t>
  </si>
  <si>
    <t>0000984814</t>
  </si>
  <si>
    <t>ELIS CHEESECAKE CO</t>
  </si>
  <si>
    <t>0000985716</t>
  </si>
  <si>
    <t>BETTER MADE SNACK FOODS INC</t>
  </si>
  <si>
    <t>0000985728</t>
  </si>
  <si>
    <t>MARINELLO TARTUFI LLC</t>
  </si>
  <si>
    <t>0000985729</t>
  </si>
  <si>
    <t>JOSE PEPPERS</t>
  </si>
  <si>
    <t>KANSAS CITY</t>
  </si>
  <si>
    <t>0000986247</t>
  </si>
  <si>
    <t>PAUL W MARKS CO INC</t>
  </si>
  <si>
    <t>EVERETT</t>
  </si>
  <si>
    <t>TC01</t>
  </si>
  <si>
    <t>0013023018</t>
  </si>
  <si>
    <t>MAGNETIC PRODUCTS &amp; SERVICES INC</t>
  </si>
  <si>
    <t>BROOKLYN PARK</t>
  </si>
  <si>
    <t>7712</t>
  </si>
  <si>
    <t>Business Records Storage Mgmt</t>
  </si>
  <si>
    <t>0077003041</t>
  </si>
  <si>
    <t>CONNETQUOT WEST INC</t>
  </si>
  <si>
    <t>FARMINGDALE</t>
  </si>
  <si>
    <t>0512</t>
  </si>
  <si>
    <t>Distributor Medical Surgical</t>
  </si>
  <si>
    <t>0077003798</t>
  </si>
  <si>
    <t>JACKMONT HOSPITALITY INC</t>
  </si>
  <si>
    <t>T000</t>
  </si>
  <si>
    <t>7710</t>
  </si>
  <si>
    <t>Building Rent Lease Payments</t>
  </si>
  <si>
    <t>0077005742</t>
  </si>
  <si>
    <t>YUAN HOP</t>
  </si>
  <si>
    <t>OAKLAND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</si>
</sst>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9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3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quotePrefix="1" applyNumberFormat="1" applyFont="1" applyFill="1" applyBorder="1" applyAlignment="1">
      <alignment wrapText="1"/>
    </xf>
    <xf numFmtId="0" fontId="2" fillId="2" borderId="1" xfId="0" quotePrefix="1" applyNumberFormat="1" applyFont="1" applyFill="1" applyBorder="1"/>
    <xf numFmtId="49" fontId="2" fillId="2" borderId="1" xfId="0" quotePrefix="1" applyNumberFormat="1" applyFont="1" applyFill="1" applyBorder="1" applyAlignment="1">
      <alignment wrapText="1"/>
    </xf>
    <xf numFmtId="0" fontId="2" fillId="2" borderId="2" xfId="0" quotePrefix="1" applyNumberFormat="1" applyFont="1" applyFill="1" applyBorder="1" applyAlignment="1">
      <alignment wrapText="1"/>
    </xf>
    <xf numFmtId="44" fontId="2" fillId="2" borderId="3" xfId="1" quotePrefix="1" applyFont="1" applyFill="1" applyBorder="1" applyAlignment="1">
      <alignment wrapText="1"/>
    </xf>
    <xf numFmtId="44" fontId="2" fillId="2" borderId="1" xfId="1" quotePrefix="1" applyFont="1" applyFill="1" applyBorder="1" applyAlignment="1">
      <alignment wrapText="1"/>
    </xf>
    <xf numFmtId="9" fontId="2" fillId="2" borderId="4" xfId="2" quotePrefix="1" applyFont="1" applyFill="1" applyBorder="1" applyAlignment="1">
      <alignment wrapText="1"/>
    </xf>
    <xf numFmtId="44" fontId="2" fillId="2" borderId="1" xfId="1" applyFont="1" applyFill="1" applyBorder="1" applyAlignment="1">
      <alignment wrapText="1"/>
    </xf>
    <xf numFmtId="9" fontId="2" fillId="2" borderId="1" xfId="2" applyFont="1" applyFill="1" applyBorder="1" applyAlignment="1">
      <alignment horizontal="center" wrapText="1"/>
    </xf>
    <xf numFmtId="0" fontId="3" fillId="0" borderId="0" xfId="0" applyFont="1"/>
    <xf numFmtId="0" fontId="4" fillId="0" borderId="0" xfId="0" applyFont="1" applyFill="1" applyBorder="1"/>
    <xf numFmtId="44" fontId="4" fillId="0" borderId="0" xfId="1" applyFont="1" applyFill="1" applyBorder="1" applyAlignment="1" applyProtection="1">
      <alignment vertical="center"/>
    </xf>
    <xf numFmtId="9" fontId="5" fillId="3" borderId="0" xfId="2" applyFont="1" applyFill="1" applyBorder="1"/>
    <xf numFmtId="44" fontId="6" fillId="4" borderId="0" xfId="1" applyFont="1" applyFill="1" applyBorder="1"/>
    <xf numFmtId="9" fontId="7" fillId="4" borderId="0" xfId="2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4"/>
  <sheetViews>
    <sheetView tabSelected="1" workbookViewId="0">
      <selection activeCell="J1" sqref="J1"/>
    </sheetView>
  </sheetViews>
  <sheetFormatPr defaultRowHeight="14.6" x14ac:dyDescent="0.4"/>
  <cols>
    <col min="10" max="10" width="14.53515625" customWidth="1"/>
    <col min="11" max="11" width="14.4609375" customWidth="1"/>
    <col min="13" max="13" width="14.23046875" customWidth="1"/>
    <col min="14" max="14" width="16.4609375" customWidth="1"/>
  </cols>
  <sheetData>
    <row r="1" spans="1:15" s="10" customFormat="1" ht="77.599999999999994" x14ac:dyDescent="0.4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3" t="s">
        <v>6</v>
      </c>
      <c r="H1" s="2" t="s">
        <v>7</v>
      </c>
      <c r="I1" s="4" t="s">
        <v>8</v>
      </c>
      <c r="J1" s="5" t="s">
        <v>9</v>
      </c>
      <c r="K1" s="6" t="s">
        <v>10</v>
      </c>
      <c r="L1" s="7" t="s">
        <v>11</v>
      </c>
      <c r="M1" s="8" t="s">
        <v>12</v>
      </c>
      <c r="N1" s="8" t="s">
        <v>13</v>
      </c>
      <c r="O1" s="9" t="s">
        <v>14</v>
      </c>
    </row>
    <row r="2" spans="1:15" s="10" customFormat="1" ht="15.9" x14ac:dyDescent="0.45">
      <c r="A2" s="11" t="s">
        <v>15</v>
      </c>
      <c r="B2" s="11" t="s">
        <v>16</v>
      </c>
      <c r="C2" s="11" t="s">
        <v>17</v>
      </c>
      <c r="D2" s="11" t="s">
        <v>18</v>
      </c>
      <c r="E2" s="11" t="s">
        <v>19</v>
      </c>
      <c r="F2" s="11" t="s">
        <v>20</v>
      </c>
      <c r="G2" s="11" t="s">
        <v>21</v>
      </c>
      <c r="H2" s="11" t="s">
        <v>22</v>
      </c>
      <c r="I2" s="11" t="s">
        <v>23</v>
      </c>
      <c r="J2" s="12">
        <v>213015.16</v>
      </c>
      <c r="K2" s="12">
        <v>56227.41</v>
      </c>
      <c r="L2" s="13">
        <f t="shared" ref="L2:L65" si="0">IFERROR((J2-K2)/K2,0)</f>
        <v>2.788457622358917</v>
      </c>
      <c r="M2" s="12">
        <v>2026966.07</v>
      </c>
      <c r="N2" s="12">
        <v>1101215.8700000001</v>
      </c>
      <c r="O2" s="13">
        <f t="shared" ref="O2:O65" si="1">IFERROR((M2-N2)/N2,0)</f>
        <v>0.84066187676717719</v>
      </c>
    </row>
    <row r="3" spans="1:15" s="10" customFormat="1" ht="15.9" x14ac:dyDescent="0.45">
      <c r="A3" s="11" t="s">
        <v>24</v>
      </c>
      <c r="B3" s="11" t="s">
        <v>25</v>
      </c>
      <c r="C3" s="11" t="s">
        <v>26</v>
      </c>
      <c r="D3" s="11" t="s">
        <v>27</v>
      </c>
      <c r="E3" s="11" t="s">
        <v>28</v>
      </c>
      <c r="F3" s="11" t="s">
        <v>20</v>
      </c>
      <c r="G3" s="11" t="s">
        <v>29</v>
      </c>
      <c r="H3" s="11" t="s">
        <v>30</v>
      </c>
      <c r="I3" s="11" t="s">
        <v>31</v>
      </c>
      <c r="J3" s="12">
        <v>0</v>
      </c>
      <c r="K3" s="12">
        <v>8095.44</v>
      </c>
      <c r="L3" s="13">
        <f t="shared" si="0"/>
        <v>-1</v>
      </c>
      <c r="M3" s="12">
        <v>56806.54</v>
      </c>
      <c r="N3" s="12">
        <v>8095.44</v>
      </c>
      <c r="O3" s="13">
        <f t="shared" si="1"/>
        <v>6.0171034557726326</v>
      </c>
    </row>
    <row r="4" spans="1:15" s="10" customFormat="1" ht="15.9" x14ac:dyDescent="0.45">
      <c r="A4" s="11" t="s">
        <v>32</v>
      </c>
      <c r="B4" s="11" t="s">
        <v>33</v>
      </c>
      <c r="C4" s="11" t="s">
        <v>34</v>
      </c>
      <c r="D4" s="11" t="s">
        <v>35</v>
      </c>
      <c r="E4" s="11" t="s">
        <v>19</v>
      </c>
      <c r="F4" s="11" t="s">
        <v>20</v>
      </c>
      <c r="G4" s="11" t="s">
        <v>36</v>
      </c>
      <c r="H4" s="11" t="s">
        <v>37</v>
      </c>
      <c r="I4" s="11" t="s">
        <v>23</v>
      </c>
      <c r="J4" s="12">
        <v>26796.73</v>
      </c>
      <c r="K4" s="12">
        <v>41174.29</v>
      </c>
      <c r="L4" s="13">
        <f t="shared" si="0"/>
        <v>-0.34918780627425516</v>
      </c>
      <c r="M4" s="12">
        <v>260935.93</v>
      </c>
      <c r="N4" s="12">
        <v>319145.38</v>
      </c>
      <c r="O4" s="13">
        <f t="shared" si="1"/>
        <v>-0.1823916423292733</v>
      </c>
    </row>
    <row r="5" spans="1:15" s="10" customFormat="1" ht="15.9" x14ac:dyDescent="0.45">
      <c r="A5" s="11" t="s">
        <v>38</v>
      </c>
      <c r="B5" s="11" t="s">
        <v>39</v>
      </c>
      <c r="C5" s="11" t="s">
        <v>40</v>
      </c>
      <c r="D5" s="11" t="s">
        <v>41</v>
      </c>
      <c r="E5" s="11" t="s">
        <v>42</v>
      </c>
      <c r="F5" s="11" t="s">
        <v>20</v>
      </c>
      <c r="G5" s="11" t="s">
        <v>43</v>
      </c>
      <c r="H5" s="11" t="s">
        <v>44</v>
      </c>
      <c r="I5" s="11" t="s">
        <v>23</v>
      </c>
      <c r="J5" s="12">
        <v>5744.94</v>
      </c>
      <c r="K5" s="12">
        <v>3252.69</v>
      </c>
      <c r="L5" s="13">
        <f t="shared" si="0"/>
        <v>0.76621196609575448</v>
      </c>
      <c r="M5" s="12">
        <v>102980.33</v>
      </c>
      <c r="N5" s="12">
        <v>57968.73</v>
      </c>
      <c r="O5" s="13">
        <f t="shared" si="1"/>
        <v>0.77648069916315221</v>
      </c>
    </row>
    <row r="6" spans="1:15" s="10" customFormat="1" ht="15.9" x14ac:dyDescent="0.45">
      <c r="A6" s="11" t="s">
        <v>45</v>
      </c>
      <c r="B6" s="11" t="s">
        <v>46</v>
      </c>
      <c r="C6" s="11" t="s">
        <v>47</v>
      </c>
      <c r="D6" s="11" t="s">
        <v>48</v>
      </c>
      <c r="E6" s="11" t="s">
        <v>49</v>
      </c>
      <c r="F6" s="11" t="s">
        <v>50</v>
      </c>
      <c r="G6" s="11" t="s">
        <v>51</v>
      </c>
      <c r="H6" s="11" t="s">
        <v>52</v>
      </c>
      <c r="I6" s="11" t="s">
        <v>53</v>
      </c>
      <c r="J6" s="12">
        <v>17061.32</v>
      </c>
      <c r="K6" s="12">
        <v>2991.5</v>
      </c>
      <c r="L6" s="13">
        <f t="shared" si="0"/>
        <v>4.7032659201069693</v>
      </c>
      <c r="M6" s="12">
        <v>66146.8</v>
      </c>
      <c r="N6" s="12">
        <v>125180.72</v>
      </c>
      <c r="O6" s="13">
        <f t="shared" si="1"/>
        <v>-0.47158955468541797</v>
      </c>
    </row>
    <row r="7" spans="1:15" s="10" customFormat="1" ht="15.9" x14ac:dyDescent="0.45">
      <c r="A7" s="11" t="s">
        <v>54</v>
      </c>
      <c r="B7" s="11" t="s">
        <v>55</v>
      </c>
      <c r="C7" s="11" t="s">
        <v>56</v>
      </c>
      <c r="D7" s="11" t="s">
        <v>48</v>
      </c>
      <c r="E7" s="11" t="s">
        <v>57</v>
      </c>
      <c r="F7" s="11" t="s">
        <v>20</v>
      </c>
      <c r="G7" s="11" t="s">
        <v>43</v>
      </c>
      <c r="H7" s="11" t="s">
        <v>44</v>
      </c>
      <c r="I7" s="11" t="s">
        <v>23</v>
      </c>
      <c r="J7" s="12">
        <v>119501.65</v>
      </c>
      <c r="K7" s="12">
        <v>59873.37</v>
      </c>
      <c r="L7" s="13">
        <f t="shared" si="0"/>
        <v>0.99590652739272889</v>
      </c>
      <c r="M7" s="12">
        <v>1010892.18</v>
      </c>
      <c r="N7" s="12">
        <v>835184.4</v>
      </c>
      <c r="O7" s="13">
        <f t="shared" si="1"/>
        <v>0.21038201862965833</v>
      </c>
    </row>
    <row r="8" spans="1:15" s="10" customFormat="1" ht="15.9" x14ac:dyDescent="0.45">
      <c r="A8" s="11" t="s">
        <v>58</v>
      </c>
      <c r="B8" s="11" t="s">
        <v>59</v>
      </c>
      <c r="C8" s="11" t="s">
        <v>60</v>
      </c>
      <c r="D8" s="11" t="s">
        <v>61</v>
      </c>
      <c r="E8" s="11" t="s">
        <v>62</v>
      </c>
      <c r="F8" s="11" t="s">
        <v>63</v>
      </c>
      <c r="G8" s="11" t="s">
        <v>64</v>
      </c>
      <c r="H8" s="11" t="s">
        <v>65</v>
      </c>
      <c r="I8" s="11" t="s">
        <v>31</v>
      </c>
      <c r="J8" s="12">
        <v>0</v>
      </c>
      <c r="K8" s="12">
        <v>0</v>
      </c>
      <c r="L8" s="13">
        <f t="shared" si="0"/>
        <v>0</v>
      </c>
      <c r="M8" s="12">
        <v>769.03</v>
      </c>
      <c r="N8" s="12">
        <v>0</v>
      </c>
      <c r="O8" s="13">
        <f t="shared" si="1"/>
        <v>0</v>
      </c>
    </row>
    <row r="9" spans="1:15" s="10" customFormat="1" ht="15.9" x14ac:dyDescent="0.45">
      <c r="A9" s="11" t="s">
        <v>66</v>
      </c>
      <c r="B9" s="11" t="s">
        <v>67</v>
      </c>
      <c r="C9" s="11" t="s">
        <v>68</v>
      </c>
      <c r="D9" s="11" t="s">
        <v>69</v>
      </c>
      <c r="E9" s="11" t="s">
        <v>70</v>
      </c>
      <c r="F9" s="11" t="s">
        <v>71</v>
      </c>
      <c r="G9" s="11" t="s">
        <v>72</v>
      </c>
      <c r="H9" s="11" t="s">
        <v>73</v>
      </c>
      <c r="I9" s="11" t="s">
        <v>23</v>
      </c>
      <c r="J9" s="12">
        <v>1790.4</v>
      </c>
      <c r="K9" s="12">
        <v>2003.3</v>
      </c>
      <c r="L9" s="13">
        <f t="shared" si="0"/>
        <v>-0.10627464683272593</v>
      </c>
      <c r="M9" s="12">
        <v>22852.1</v>
      </c>
      <c r="N9" s="12">
        <v>21943.41</v>
      </c>
      <c r="O9" s="13">
        <f t="shared" si="1"/>
        <v>4.1410610292566138E-2</v>
      </c>
    </row>
    <row r="10" spans="1:15" s="10" customFormat="1" ht="15.9" x14ac:dyDescent="0.45">
      <c r="A10" s="11" t="s">
        <v>74</v>
      </c>
      <c r="B10" s="11" t="s">
        <v>75</v>
      </c>
      <c r="C10" s="11" t="s">
        <v>76</v>
      </c>
      <c r="D10" s="11" t="s">
        <v>77</v>
      </c>
      <c r="E10" s="11" t="s">
        <v>19</v>
      </c>
      <c r="F10" s="11" t="s">
        <v>20</v>
      </c>
      <c r="G10" s="11" t="s">
        <v>78</v>
      </c>
      <c r="H10" s="11" t="s">
        <v>79</v>
      </c>
      <c r="I10" s="11" t="s">
        <v>23</v>
      </c>
      <c r="J10" s="12">
        <v>141323.15</v>
      </c>
      <c r="K10" s="12">
        <v>131801.34</v>
      </c>
      <c r="L10" s="13">
        <f t="shared" si="0"/>
        <v>7.2243650937084541E-2</v>
      </c>
      <c r="M10" s="12">
        <v>1628867.49</v>
      </c>
      <c r="N10" s="12">
        <v>1493330.03</v>
      </c>
      <c r="O10" s="13">
        <f t="shared" si="1"/>
        <v>9.0761892734454661E-2</v>
      </c>
    </row>
    <row r="11" spans="1:15" s="10" customFormat="1" ht="15.9" x14ac:dyDescent="0.45">
      <c r="A11" s="11" t="s">
        <v>80</v>
      </c>
      <c r="B11" s="11" t="s">
        <v>81</v>
      </c>
      <c r="C11" s="11" t="s">
        <v>47</v>
      </c>
      <c r="D11" s="11" t="s">
        <v>48</v>
      </c>
      <c r="E11" s="11" t="s">
        <v>82</v>
      </c>
      <c r="F11" s="11" t="s">
        <v>83</v>
      </c>
      <c r="G11" s="11" t="s">
        <v>84</v>
      </c>
      <c r="H11" s="11" t="s">
        <v>85</v>
      </c>
      <c r="I11" s="11" t="s">
        <v>23</v>
      </c>
      <c r="J11" s="12">
        <v>31913.95</v>
      </c>
      <c r="K11" s="12">
        <v>679.75</v>
      </c>
      <c r="L11" s="13">
        <f t="shared" si="0"/>
        <v>45.949540272158885</v>
      </c>
      <c r="M11" s="12">
        <v>818340.06</v>
      </c>
      <c r="N11" s="12">
        <v>173119.47</v>
      </c>
      <c r="O11" s="13">
        <f t="shared" si="1"/>
        <v>3.7270249845381347</v>
      </c>
    </row>
    <row r="12" spans="1:15" s="10" customFormat="1" ht="15.9" x14ac:dyDescent="0.45">
      <c r="A12" s="11" t="s">
        <v>86</v>
      </c>
      <c r="B12" s="11" t="s">
        <v>87</v>
      </c>
      <c r="C12" s="11" t="s">
        <v>88</v>
      </c>
      <c r="D12" s="11" t="s">
        <v>89</v>
      </c>
      <c r="E12" s="11" t="s">
        <v>90</v>
      </c>
      <c r="F12" s="11" t="s">
        <v>20</v>
      </c>
      <c r="G12" s="11" t="s">
        <v>91</v>
      </c>
      <c r="H12" s="11" t="s">
        <v>92</v>
      </c>
      <c r="I12" s="11" t="s">
        <v>23</v>
      </c>
      <c r="J12" s="12">
        <v>5600.88</v>
      </c>
      <c r="K12" s="12">
        <v>0</v>
      </c>
      <c r="L12" s="13">
        <f t="shared" si="0"/>
        <v>0</v>
      </c>
      <c r="M12" s="12">
        <v>188241.8</v>
      </c>
      <c r="N12" s="12">
        <v>71365.38</v>
      </c>
      <c r="O12" s="13">
        <f t="shared" si="1"/>
        <v>1.6377187370122597</v>
      </c>
    </row>
    <row r="13" spans="1:15" s="10" customFormat="1" ht="15.9" x14ac:dyDescent="0.45">
      <c r="A13" s="11" t="s">
        <v>93</v>
      </c>
      <c r="B13" s="11" t="s">
        <v>94</v>
      </c>
      <c r="C13" s="11" t="s">
        <v>95</v>
      </c>
      <c r="D13" s="11" t="s">
        <v>48</v>
      </c>
      <c r="E13" s="11" t="s">
        <v>96</v>
      </c>
      <c r="F13" s="11" t="s">
        <v>20</v>
      </c>
      <c r="G13" s="11" t="s">
        <v>51</v>
      </c>
      <c r="H13" s="11" t="s">
        <v>52</v>
      </c>
      <c r="I13" s="11" t="s">
        <v>23</v>
      </c>
      <c r="J13" s="12">
        <v>703212.21</v>
      </c>
      <c r="K13" s="12">
        <v>119162.23</v>
      </c>
      <c r="L13" s="13">
        <f t="shared" si="0"/>
        <v>4.901301192500342</v>
      </c>
      <c r="M13" s="12">
        <v>5751687.4199999999</v>
      </c>
      <c r="N13" s="12">
        <v>1574850.78</v>
      </c>
      <c r="O13" s="13">
        <f t="shared" si="1"/>
        <v>2.6522110494811448</v>
      </c>
    </row>
    <row r="14" spans="1:15" s="10" customFormat="1" ht="15.9" x14ac:dyDescent="0.45">
      <c r="A14" s="11" t="s">
        <v>97</v>
      </c>
      <c r="B14" s="11" t="s">
        <v>98</v>
      </c>
      <c r="C14" s="11" t="s">
        <v>99</v>
      </c>
      <c r="D14" s="11" t="s">
        <v>100</v>
      </c>
      <c r="E14" s="11" t="s">
        <v>101</v>
      </c>
      <c r="F14" s="11" t="s">
        <v>20</v>
      </c>
      <c r="G14" s="11" t="s">
        <v>102</v>
      </c>
      <c r="H14" s="11" t="s">
        <v>103</v>
      </c>
      <c r="I14" s="11" t="s">
        <v>31</v>
      </c>
      <c r="J14" s="12">
        <v>0</v>
      </c>
      <c r="K14" s="12">
        <v>0</v>
      </c>
      <c r="L14" s="13">
        <f t="shared" si="0"/>
        <v>0</v>
      </c>
      <c r="M14" s="12">
        <v>3377.9</v>
      </c>
      <c r="N14" s="12">
        <v>0</v>
      </c>
      <c r="O14" s="13">
        <f t="shared" si="1"/>
        <v>0</v>
      </c>
    </row>
    <row r="15" spans="1:15" s="10" customFormat="1" ht="15.9" x14ac:dyDescent="0.45">
      <c r="A15" s="11" t="s">
        <v>104</v>
      </c>
      <c r="B15" s="11" t="s">
        <v>105</v>
      </c>
      <c r="C15" s="11" t="s">
        <v>106</v>
      </c>
      <c r="D15" s="11" t="s">
        <v>107</v>
      </c>
      <c r="E15" s="11" t="s">
        <v>108</v>
      </c>
      <c r="F15" s="11" t="s">
        <v>109</v>
      </c>
      <c r="G15" s="11" t="s">
        <v>110</v>
      </c>
      <c r="H15" s="11" t="s">
        <v>111</v>
      </c>
      <c r="I15" s="11" t="s">
        <v>53</v>
      </c>
      <c r="J15" s="12">
        <v>20455.78</v>
      </c>
      <c r="K15" s="12">
        <v>10352.6</v>
      </c>
      <c r="L15" s="13">
        <f t="shared" si="0"/>
        <v>0.97590750149720829</v>
      </c>
      <c r="M15" s="12">
        <v>115869.06</v>
      </c>
      <c r="N15" s="12">
        <v>113636.11</v>
      </c>
      <c r="O15" s="13">
        <f t="shared" si="1"/>
        <v>1.9650003858808586E-2</v>
      </c>
    </row>
    <row r="16" spans="1:15" s="10" customFormat="1" ht="15.9" x14ac:dyDescent="0.45">
      <c r="A16" s="11" t="s">
        <v>112</v>
      </c>
      <c r="B16" s="11" t="s">
        <v>113</v>
      </c>
      <c r="C16" s="11" t="s">
        <v>114</v>
      </c>
      <c r="D16" s="11" t="s">
        <v>115</v>
      </c>
      <c r="E16" s="11" t="s">
        <v>116</v>
      </c>
      <c r="F16" s="11" t="s">
        <v>20</v>
      </c>
      <c r="G16" s="11" t="s">
        <v>117</v>
      </c>
      <c r="H16" s="11" t="s">
        <v>118</v>
      </c>
      <c r="I16" s="11" t="s">
        <v>23</v>
      </c>
      <c r="J16" s="12">
        <v>878567.8</v>
      </c>
      <c r="K16" s="12">
        <v>732175.9</v>
      </c>
      <c r="L16" s="13">
        <f t="shared" si="0"/>
        <v>0.1999408885214605</v>
      </c>
      <c r="M16" s="12">
        <v>8147543.04</v>
      </c>
      <c r="N16" s="12">
        <v>3967687.39</v>
      </c>
      <c r="O16" s="13">
        <f t="shared" si="1"/>
        <v>1.0534740364209993</v>
      </c>
    </row>
    <row r="17" spans="1:15" s="10" customFormat="1" ht="15.9" x14ac:dyDescent="0.45">
      <c r="A17" s="11" t="s">
        <v>119</v>
      </c>
      <c r="B17" s="11" t="s">
        <v>120</v>
      </c>
      <c r="C17" s="11" t="s">
        <v>121</v>
      </c>
      <c r="D17" s="11" t="s">
        <v>69</v>
      </c>
      <c r="E17" s="11" t="s">
        <v>70</v>
      </c>
      <c r="F17" s="11" t="s">
        <v>83</v>
      </c>
      <c r="G17" s="11" t="s">
        <v>122</v>
      </c>
      <c r="H17" s="11" t="s">
        <v>123</v>
      </c>
      <c r="I17" s="11" t="s">
        <v>23</v>
      </c>
      <c r="J17" s="12">
        <v>227738.29</v>
      </c>
      <c r="K17" s="12">
        <v>169422.49</v>
      </c>
      <c r="L17" s="13">
        <f t="shared" si="0"/>
        <v>0.34420341714963593</v>
      </c>
      <c r="M17" s="12">
        <v>2729032.15</v>
      </c>
      <c r="N17" s="12">
        <v>2291020.5499999998</v>
      </c>
      <c r="O17" s="13">
        <f t="shared" si="1"/>
        <v>0.19118623794099102</v>
      </c>
    </row>
    <row r="18" spans="1:15" s="10" customFormat="1" ht="15.9" x14ac:dyDescent="0.45">
      <c r="A18" s="11" t="s">
        <v>124</v>
      </c>
      <c r="B18" s="11" t="s">
        <v>125</v>
      </c>
      <c r="C18" s="11" t="s">
        <v>126</v>
      </c>
      <c r="D18" s="11" t="s">
        <v>89</v>
      </c>
      <c r="E18" s="11" t="s">
        <v>127</v>
      </c>
      <c r="F18" s="11" t="s">
        <v>128</v>
      </c>
      <c r="G18" s="11" t="s">
        <v>129</v>
      </c>
      <c r="H18" s="11" t="s">
        <v>130</v>
      </c>
      <c r="I18" s="11" t="s">
        <v>53</v>
      </c>
      <c r="J18" s="12">
        <v>36129.550000000003</v>
      </c>
      <c r="K18" s="12">
        <v>42458.75</v>
      </c>
      <c r="L18" s="13">
        <f t="shared" si="0"/>
        <v>-0.14906703565225066</v>
      </c>
      <c r="M18" s="12">
        <v>370686.98</v>
      </c>
      <c r="N18" s="12">
        <v>438967.65</v>
      </c>
      <c r="O18" s="13">
        <f t="shared" si="1"/>
        <v>-0.15554829609881285</v>
      </c>
    </row>
    <row r="19" spans="1:15" s="10" customFormat="1" ht="15.9" x14ac:dyDescent="0.45">
      <c r="A19" s="11" t="s">
        <v>131</v>
      </c>
      <c r="B19" s="11" t="s">
        <v>132</v>
      </c>
      <c r="C19" s="11" t="s">
        <v>133</v>
      </c>
      <c r="D19" s="11" t="s">
        <v>134</v>
      </c>
      <c r="E19" s="11" t="s">
        <v>19</v>
      </c>
      <c r="F19" s="11" t="s">
        <v>20</v>
      </c>
      <c r="G19" s="11" t="s">
        <v>135</v>
      </c>
      <c r="H19" s="11" t="s">
        <v>136</v>
      </c>
      <c r="I19" s="11" t="s">
        <v>23</v>
      </c>
      <c r="J19" s="12">
        <v>59034.35</v>
      </c>
      <c r="K19" s="12">
        <v>70773.67</v>
      </c>
      <c r="L19" s="13">
        <f t="shared" si="0"/>
        <v>-0.16587129083457167</v>
      </c>
      <c r="M19" s="12">
        <v>536101.18999999994</v>
      </c>
      <c r="N19" s="12">
        <v>612802.59</v>
      </c>
      <c r="O19" s="13">
        <f t="shared" si="1"/>
        <v>-0.12516494096410399</v>
      </c>
    </row>
    <row r="20" spans="1:15" s="10" customFormat="1" ht="15.9" x14ac:dyDescent="0.45">
      <c r="A20" s="11" t="s">
        <v>137</v>
      </c>
      <c r="B20" s="11" t="s">
        <v>138</v>
      </c>
      <c r="C20" s="11" t="s">
        <v>139</v>
      </c>
      <c r="D20" s="11" t="s">
        <v>140</v>
      </c>
      <c r="E20" s="11" t="s">
        <v>141</v>
      </c>
      <c r="F20" s="11" t="s">
        <v>20</v>
      </c>
      <c r="G20" s="11" t="s">
        <v>142</v>
      </c>
      <c r="H20" s="11" t="s">
        <v>143</v>
      </c>
      <c r="I20" s="11" t="s">
        <v>23</v>
      </c>
      <c r="J20" s="12">
        <v>34188.839999999997</v>
      </c>
      <c r="K20" s="12">
        <v>33130.47</v>
      </c>
      <c r="L20" s="13">
        <f t="shared" si="0"/>
        <v>3.1945517223268952E-2</v>
      </c>
      <c r="M20" s="12">
        <v>443725.28</v>
      </c>
      <c r="N20" s="12">
        <v>386498.07</v>
      </c>
      <c r="O20" s="13">
        <f t="shared" si="1"/>
        <v>0.14806596576277864</v>
      </c>
    </row>
    <row r="21" spans="1:15" s="10" customFormat="1" ht="15.9" x14ac:dyDescent="0.45">
      <c r="A21" s="11" t="s">
        <v>144</v>
      </c>
      <c r="B21" s="11" t="s">
        <v>145</v>
      </c>
      <c r="C21" s="11" t="s">
        <v>146</v>
      </c>
      <c r="D21" s="11" t="s">
        <v>107</v>
      </c>
      <c r="E21" s="11" t="s">
        <v>82</v>
      </c>
      <c r="F21" s="11" t="s">
        <v>20</v>
      </c>
      <c r="G21" s="11" t="s">
        <v>84</v>
      </c>
      <c r="H21" s="11" t="s">
        <v>85</v>
      </c>
      <c r="I21" s="11" t="s">
        <v>23</v>
      </c>
      <c r="J21" s="12">
        <v>250531.11</v>
      </c>
      <c r="K21" s="12">
        <v>104930.81</v>
      </c>
      <c r="L21" s="13">
        <f t="shared" si="0"/>
        <v>1.3875838755080609</v>
      </c>
      <c r="M21" s="12">
        <v>2144098.4500000002</v>
      </c>
      <c r="N21" s="12">
        <v>1375266.97</v>
      </c>
      <c r="O21" s="13">
        <f t="shared" si="1"/>
        <v>0.55904162375105992</v>
      </c>
    </row>
    <row r="22" spans="1:15" s="10" customFormat="1" ht="15.9" x14ac:dyDescent="0.45">
      <c r="A22" s="11" t="s">
        <v>147</v>
      </c>
      <c r="B22" s="11" t="s">
        <v>148</v>
      </c>
      <c r="C22" s="11" t="s">
        <v>149</v>
      </c>
      <c r="D22" s="11" t="s">
        <v>107</v>
      </c>
      <c r="E22" s="11" t="s">
        <v>90</v>
      </c>
      <c r="F22" s="11" t="s">
        <v>109</v>
      </c>
      <c r="G22" s="11" t="s">
        <v>150</v>
      </c>
      <c r="H22" s="11" t="s">
        <v>151</v>
      </c>
      <c r="I22" s="11" t="s">
        <v>53</v>
      </c>
      <c r="J22" s="12">
        <v>0</v>
      </c>
      <c r="K22" s="12">
        <v>69336.210000000006</v>
      </c>
      <c r="L22" s="13">
        <f t="shared" si="0"/>
        <v>-1</v>
      </c>
      <c r="M22" s="12">
        <v>548084.86</v>
      </c>
      <c r="N22" s="12">
        <v>661224.34</v>
      </c>
      <c r="O22" s="13">
        <f t="shared" si="1"/>
        <v>-0.17110604246661576</v>
      </c>
    </row>
    <row r="23" spans="1:15" s="10" customFormat="1" ht="15.9" x14ac:dyDescent="0.45">
      <c r="A23" s="11" t="s">
        <v>152</v>
      </c>
      <c r="B23" s="11" t="s">
        <v>153</v>
      </c>
      <c r="C23" s="11" t="s">
        <v>126</v>
      </c>
      <c r="D23" s="11" t="s">
        <v>89</v>
      </c>
      <c r="E23" s="11" t="s">
        <v>154</v>
      </c>
      <c r="F23" s="11" t="s">
        <v>155</v>
      </c>
      <c r="G23" s="11" t="s">
        <v>72</v>
      </c>
      <c r="H23" s="11" t="s">
        <v>73</v>
      </c>
      <c r="I23" s="11" t="s">
        <v>23</v>
      </c>
      <c r="J23" s="12">
        <v>33363.53</v>
      </c>
      <c r="K23" s="12">
        <v>42091.13</v>
      </c>
      <c r="L23" s="13">
        <f t="shared" si="0"/>
        <v>-0.20735009965282469</v>
      </c>
      <c r="M23" s="12">
        <v>403950.54</v>
      </c>
      <c r="N23" s="12">
        <v>405980.28</v>
      </c>
      <c r="O23" s="13">
        <f t="shared" si="1"/>
        <v>-4.9996024437444324E-3</v>
      </c>
    </row>
    <row r="24" spans="1:15" s="10" customFormat="1" ht="15.9" x14ac:dyDescent="0.45">
      <c r="A24" s="11" t="s">
        <v>156</v>
      </c>
      <c r="B24" s="11" t="s">
        <v>157</v>
      </c>
      <c r="C24" s="11" t="s">
        <v>158</v>
      </c>
      <c r="D24" s="11" t="s">
        <v>159</v>
      </c>
      <c r="E24" s="11" t="s">
        <v>70</v>
      </c>
      <c r="F24" s="11" t="s">
        <v>20</v>
      </c>
      <c r="G24" s="11" t="s">
        <v>122</v>
      </c>
      <c r="H24" s="11" t="s">
        <v>123</v>
      </c>
      <c r="I24" s="11" t="s">
        <v>23</v>
      </c>
      <c r="J24" s="12">
        <v>231131.56</v>
      </c>
      <c r="K24" s="12">
        <v>180927.87</v>
      </c>
      <c r="L24" s="13">
        <f t="shared" si="0"/>
        <v>0.27747903073197072</v>
      </c>
      <c r="M24" s="12">
        <v>2170971.19</v>
      </c>
      <c r="N24" s="12">
        <v>1637409.77</v>
      </c>
      <c r="O24" s="13">
        <f t="shared" si="1"/>
        <v>0.32585699058092216</v>
      </c>
    </row>
    <row r="25" spans="1:15" s="10" customFormat="1" ht="15.9" x14ac:dyDescent="0.45">
      <c r="A25" s="11" t="s">
        <v>160</v>
      </c>
      <c r="B25" s="11" t="s">
        <v>161</v>
      </c>
      <c r="C25" s="11" t="s">
        <v>162</v>
      </c>
      <c r="D25" s="11" t="s">
        <v>140</v>
      </c>
      <c r="E25" s="11" t="s">
        <v>163</v>
      </c>
      <c r="F25" s="11" t="s">
        <v>20</v>
      </c>
      <c r="G25" s="11" t="s">
        <v>43</v>
      </c>
      <c r="H25" s="11" t="s">
        <v>44</v>
      </c>
      <c r="I25" s="11" t="s">
        <v>53</v>
      </c>
      <c r="J25" s="12">
        <v>30432.45</v>
      </c>
      <c r="K25" s="12">
        <v>28351</v>
      </c>
      <c r="L25" s="13">
        <f t="shared" si="0"/>
        <v>7.3417163415752551E-2</v>
      </c>
      <c r="M25" s="12">
        <v>380107.32</v>
      </c>
      <c r="N25" s="12">
        <v>387122.31</v>
      </c>
      <c r="O25" s="13">
        <f t="shared" si="1"/>
        <v>-1.81208621120286E-2</v>
      </c>
    </row>
    <row r="26" spans="1:15" s="10" customFormat="1" ht="15.9" x14ac:dyDescent="0.45">
      <c r="A26" s="11" t="s">
        <v>164</v>
      </c>
      <c r="B26" s="11" t="s">
        <v>165</v>
      </c>
      <c r="C26" s="11" t="s">
        <v>166</v>
      </c>
      <c r="D26" s="11" t="s">
        <v>167</v>
      </c>
      <c r="E26" s="11" t="s">
        <v>168</v>
      </c>
      <c r="F26" s="11" t="s">
        <v>20</v>
      </c>
      <c r="G26" s="11" t="s">
        <v>78</v>
      </c>
      <c r="H26" s="11" t="s">
        <v>79</v>
      </c>
      <c r="I26" s="11" t="s">
        <v>23</v>
      </c>
      <c r="J26" s="12">
        <v>284746.69</v>
      </c>
      <c r="K26" s="12">
        <v>253037.5</v>
      </c>
      <c r="L26" s="13">
        <f t="shared" si="0"/>
        <v>0.12531419256039125</v>
      </c>
      <c r="M26" s="12">
        <v>3105571.22</v>
      </c>
      <c r="N26" s="12">
        <v>2403212.71</v>
      </c>
      <c r="O26" s="13">
        <f t="shared" si="1"/>
        <v>0.29225815387768994</v>
      </c>
    </row>
    <row r="27" spans="1:15" s="10" customFormat="1" ht="15.9" x14ac:dyDescent="0.45">
      <c r="A27" s="11" t="s">
        <v>169</v>
      </c>
      <c r="B27" s="11" t="s">
        <v>170</v>
      </c>
      <c r="C27" s="11" t="s">
        <v>171</v>
      </c>
      <c r="D27" s="11" t="s">
        <v>61</v>
      </c>
      <c r="E27" s="11" t="s">
        <v>172</v>
      </c>
      <c r="F27" s="11" t="s">
        <v>20</v>
      </c>
      <c r="G27" s="11" t="s">
        <v>173</v>
      </c>
      <c r="H27" s="11" t="s">
        <v>174</v>
      </c>
      <c r="I27" s="11" t="s">
        <v>23</v>
      </c>
      <c r="J27" s="12">
        <v>78836.7</v>
      </c>
      <c r="K27" s="12">
        <v>60708.78</v>
      </c>
      <c r="L27" s="13">
        <f t="shared" si="0"/>
        <v>0.29860458404863349</v>
      </c>
      <c r="M27" s="12">
        <v>703772.3</v>
      </c>
      <c r="N27" s="12">
        <v>657610.27</v>
      </c>
      <c r="O27" s="13">
        <f t="shared" si="1"/>
        <v>7.0196637896181316E-2</v>
      </c>
    </row>
    <row r="28" spans="1:15" s="10" customFormat="1" ht="15.9" x14ac:dyDescent="0.45">
      <c r="A28" s="11" t="s">
        <v>175</v>
      </c>
      <c r="B28" s="11" t="s">
        <v>176</v>
      </c>
      <c r="C28" s="11" t="s">
        <v>177</v>
      </c>
      <c r="D28" s="11" t="s">
        <v>107</v>
      </c>
      <c r="E28" s="11" t="s">
        <v>62</v>
      </c>
      <c r="F28" s="11" t="s">
        <v>109</v>
      </c>
      <c r="G28" s="11" t="s">
        <v>78</v>
      </c>
      <c r="H28" s="11" t="s">
        <v>79</v>
      </c>
      <c r="I28" s="11" t="s">
        <v>31</v>
      </c>
      <c r="J28" s="12">
        <v>909.22</v>
      </c>
      <c r="K28" s="12">
        <v>0</v>
      </c>
      <c r="L28" s="13">
        <f t="shared" si="0"/>
        <v>0</v>
      </c>
      <c r="M28" s="12">
        <v>16329.54</v>
      </c>
      <c r="N28" s="12">
        <v>0</v>
      </c>
      <c r="O28" s="13">
        <f t="shared" si="1"/>
        <v>0</v>
      </c>
    </row>
    <row r="29" spans="1:15" s="10" customFormat="1" ht="15.9" x14ac:dyDescent="0.45">
      <c r="A29" s="11" t="s">
        <v>178</v>
      </c>
      <c r="B29" s="11" t="s">
        <v>179</v>
      </c>
      <c r="C29" s="11" t="s">
        <v>114</v>
      </c>
      <c r="D29" s="11" t="s">
        <v>115</v>
      </c>
      <c r="E29" s="11" t="s">
        <v>82</v>
      </c>
      <c r="F29" s="11" t="s">
        <v>20</v>
      </c>
      <c r="G29" s="11" t="s">
        <v>84</v>
      </c>
      <c r="H29" s="11" t="s">
        <v>85</v>
      </c>
      <c r="I29" s="11" t="s">
        <v>23</v>
      </c>
      <c r="J29" s="12">
        <v>678481.52</v>
      </c>
      <c r="K29" s="12">
        <v>610147.56000000006</v>
      </c>
      <c r="L29" s="13">
        <f t="shared" si="0"/>
        <v>0.1119957932799075</v>
      </c>
      <c r="M29" s="12">
        <v>7106881.2199999997</v>
      </c>
      <c r="N29" s="12">
        <v>6947387.1699999999</v>
      </c>
      <c r="O29" s="13">
        <f t="shared" si="1"/>
        <v>2.2957414938485403E-2</v>
      </c>
    </row>
    <row r="30" spans="1:15" s="10" customFormat="1" ht="15.9" x14ac:dyDescent="0.45">
      <c r="A30" s="11" t="s">
        <v>180</v>
      </c>
      <c r="B30" s="11" t="s">
        <v>181</v>
      </c>
      <c r="C30" s="11" t="s">
        <v>126</v>
      </c>
      <c r="D30" s="11" t="s">
        <v>89</v>
      </c>
      <c r="E30" s="11" t="s">
        <v>182</v>
      </c>
      <c r="F30" s="11" t="s">
        <v>183</v>
      </c>
      <c r="G30" s="11" t="s">
        <v>72</v>
      </c>
      <c r="H30" s="11" t="s">
        <v>73</v>
      </c>
      <c r="I30" s="11" t="s">
        <v>53</v>
      </c>
      <c r="J30" s="12">
        <v>10673.24</v>
      </c>
      <c r="K30" s="12">
        <v>11078.82</v>
      </c>
      <c r="L30" s="13">
        <f t="shared" si="0"/>
        <v>-3.6608591889749985E-2</v>
      </c>
      <c r="M30" s="12">
        <v>156112.62</v>
      </c>
      <c r="N30" s="12">
        <v>164571.66</v>
      </c>
      <c r="O30" s="13">
        <f t="shared" si="1"/>
        <v>-5.1400344384932427E-2</v>
      </c>
    </row>
    <row r="31" spans="1:15" s="10" customFormat="1" ht="15.9" x14ac:dyDescent="0.45">
      <c r="A31" s="11" t="s">
        <v>184</v>
      </c>
      <c r="B31" s="11" t="s">
        <v>185</v>
      </c>
      <c r="C31" s="11" t="s">
        <v>186</v>
      </c>
      <c r="D31" s="11" t="s">
        <v>159</v>
      </c>
      <c r="E31" s="11" t="s">
        <v>62</v>
      </c>
      <c r="F31" s="11" t="s">
        <v>20</v>
      </c>
      <c r="G31" s="11" t="s">
        <v>187</v>
      </c>
      <c r="H31" s="11" t="s">
        <v>188</v>
      </c>
      <c r="I31" s="11" t="s">
        <v>53</v>
      </c>
      <c r="J31" s="12">
        <v>1088.6500000000001</v>
      </c>
      <c r="K31" s="12">
        <v>1004.24</v>
      </c>
      <c r="L31" s="13">
        <f t="shared" si="0"/>
        <v>8.4053612682227441E-2</v>
      </c>
      <c r="M31" s="12">
        <v>16434.37</v>
      </c>
      <c r="N31" s="12">
        <v>18421.439999999999</v>
      </c>
      <c r="O31" s="13">
        <f t="shared" si="1"/>
        <v>-0.10786724599162714</v>
      </c>
    </row>
    <row r="32" spans="1:15" s="10" customFormat="1" ht="15.9" x14ac:dyDescent="0.45">
      <c r="A32" s="11" t="s">
        <v>189</v>
      </c>
      <c r="B32" s="11" t="s">
        <v>190</v>
      </c>
      <c r="C32" s="11" t="s">
        <v>191</v>
      </c>
      <c r="D32" s="11" t="s">
        <v>48</v>
      </c>
      <c r="E32" s="11" t="s">
        <v>141</v>
      </c>
      <c r="F32" s="11" t="s">
        <v>20</v>
      </c>
      <c r="G32" s="11" t="s">
        <v>72</v>
      </c>
      <c r="H32" s="11" t="s">
        <v>73</v>
      </c>
      <c r="I32" s="11" t="s">
        <v>23</v>
      </c>
      <c r="J32" s="12">
        <v>116013.37</v>
      </c>
      <c r="K32" s="12">
        <v>72780.95</v>
      </c>
      <c r="L32" s="13">
        <f t="shared" si="0"/>
        <v>0.59400736044253333</v>
      </c>
      <c r="M32" s="12">
        <v>1216615.28</v>
      </c>
      <c r="N32" s="12">
        <v>786251.8</v>
      </c>
      <c r="O32" s="13">
        <f t="shared" si="1"/>
        <v>0.54736088362532198</v>
      </c>
    </row>
    <row r="33" spans="1:15" s="10" customFormat="1" ht="15.9" x14ac:dyDescent="0.45">
      <c r="A33" s="11" t="s">
        <v>192</v>
      </c>
      <c r="B33" s="11" t="s">
        <v>193</v>
      </c>
      <c r="C33" s="11" t="s">
        <v>194</v>
      </c>
      <c r="D33" s="11" t="s">
        <v>61</v>
      </c>
      <c r="E33" s="11" t="s">
        <v>19</v>
      </c>
      <c r="F33" s="11" t="s">
        <v>183</v>
      </c>
      <c r="G33" s="11" t="s">
        <v>78</v>
      </c>
      <c r="H33" s="11" t="s">
        <v>79</v>
      </c>
      <c r="I33" s="11" t="s">
        <v>23</v>
      </c>
      <c r="J33" s="12">
        <v>164462.53</v>
      </c>
      <c r="K33" s="12">
        <v>135995.17000000001</v>
      </c>
      <c r="L33" s="13">
        <f t="shared" si="0"/>
        <v>0.20932625768988694</v>
      </c>
      <c r="M33" s="12">
        <v>1740375.09</v>
      </c>
      <c r="N33" s="12">
        <v>1685678.77</v>
      </c>
      <c r="O33" s="13">
        <f t="shared" si="1"/>
        <v>3.2447653119579874E-2</v>
      </c>
    </row>
    <row r="34" spans="1:15" s="10" customFormat="1" ht="15.9" x14ac:dyDescent="0.45">
      <c r="A34" s="11" t="s">
        <v>195</v>
      </c>
      <c r="B34" s="11" t="s">
        <v>196</v>
      </c>
      <c r="C34" s="11" t="s">
        <v>197</v>
      </c>
      <c r="D34" s="11" t="s">
        <v>48</v>
      </c>
      <c r="E34" s="11" t="s">
        <v>82</v>
      </c>
      <c r="F34" s="11" t="s">
        <v>198</v>
      </c>
      <c r="G34" s="11" t="s">
        <v>199</v>
      </c>
      <c r="H34" s="11" t="s">
        <v>200</v>
      </c>
      <c r="I34" s="11" t="s">
        <v>23</v>
      </c>
      <c r="J34" s="12">
        <v>142690.57999999999</v>
      </c>
      <c r="K34" s="12">
        <v>109002.08</v>
      </c>
      <c r="L34" s="13">
        <f t="shared" si="0"/>
        <v>0.30906290962521066</v>
      </c>
      <c r="M34" s="12">
        <v>1470913.36</v>
      </c>
      <c r="N34" s="12">
        <v>1404727.52</v>
      </c>
      <c r="O34" s="13">
        <f t="shared" si="1"/>
        <v>4.7116497012886942E-2</v>
      </c>
    </row>
    <row r="35" spans="1:15" s="10" customFormat="1" ht="15.9" x14ac:dyDescent="0.45">
      <c r="A35" s="11" t="s">
        <v>201</v>
      </c>
      <c r="B35" s="11" t="s">
        <v>202</v>
      </c>
      <c r="C35" s="11" t="s">
        <v>126</v>
      </c>
      <c r="D35" s="11" t="s">
        <v>89</v>
      </c>
      <c r="E35" s="11" t="s">
        <v>141</v>
      </c>
      <c r="F35" s="11" t="s">
        <v>155</v>
      </c>
      <c r="G35" s="11" t="s">
        <v>142</v>
      </c>
      <c r="H35" s="11" t="s">
        <v>143</v>
      </c>
      <c r="I35" s="11" t="s">
        <v>23</v>
      </c>
      <c r="J35" s="12">
        <v>65126.81</v>
      </c>
      <c r="K35" s="12">
        <v>64173.16</v>
      </c>
      <c r="L35" s="13">
        <f t="shared" si="0"/>
        <v>1.4860574109175769E-2</v>
      </c>
      <c r="M35" s="12">
        <v>751318.64</v>
      </c>
      <c r="N35" s="12">
        <v>781677.12</v>
      </c>
      <c r="O35" s="13">
        <f t="shared" si="1"/>
        <v>-3.883762134421944E-2</v>
      </c>
    </row>
    <row r="36" spans="1:15" s="10" customFormat="1" ht="15.9" x14ac:dyDescent="0.45">
      <c r="A36" s="11" t="s">
        <v>203</v>
      </c>
      <c r="B36" s="11" t="s">
        <v>204</v>
      </c>
      <c r="C36" s="11" t="s">
        <v>205</v>
      </c>
      <c r="D36" s="11" t="s">
        <v>115</v>
      </c>
      <c r="E36" s="11" t="s">
        <v>206</v>
      </c>
      <c r="F36" s="11" t="s">
        <v>20</v>
      </c>
      <c r="G36" s="11" t="s">
        <v>207</v>
      </c>
      <c r="H36" s="11" t="s">
        <v>208</v>
      </c>
      <c r="I36" s="11" t="s">
        <v>31</v>
      </c>
      <c r="J36" s="12">
        <v>4248</v>
      </c>
      <c r="K36" s="12">
        <v>0</v>
      </c>
      <c r="L36" s="13">
        <f t="shared" si="0"/>
        <v>0</v>
      </c>
      <c r="M36" s="12">
        <v>6264.98</v>
      </c>
      <c r="N36" s="12">
        <v>0</v>
      </c>
      <c r="O36" s="13">
        <f t="shared" si="1"/>
        <v>0</v>
      </c>
    </row>
    <row r="37" spans="1:15" s="10" customFormat="1" ht="15.9" x14ac:dyDescent="0.45">
      <c r="A37" s="11" t="s">
        <v>209</v>
      </c>
      <c r="B37" s="11" t="s">
        <v>210</v>
      </c>
      <c r="C37" s="11" t="s">
        <v>211</v>
      </c>
      <c r="D37" s="11" t="s">
        <v>212</v>
      </c>
      <c r="E37" s="11" t="s">
        <v>213</v>
      </c>
      <c r="F37" s="11" t="s">
        <v>20</v>
      </c>
      <c r="G37" s="11" t="s">
        <v>72</v>
      </c>
      <c r="H37" s="11" t="s">
        <v>73</v>
      </c>
      <c r="I37" s="11" t="s">
        <v>53</v>
      </c>
      <c r="J37" s="12">
        <v>27819.83</v>
      </c>
      <c r="K37" s="12">
        <v>11703.84</v>
      </c>
      <c r="L37" s="13">
        <f t="shared" si="0"/>
        <v>1.3769831098169492</v>
      </c>
      <c r="M37" s="12">
        <v>400713.26</v>
      </c>
      <c r="N37" s="12">
        <v>215405.57</v>
      </c>
      <c r="O37" s="13">
        <f t="shared" si="1"/>
        <v>0.86027343675467627</v>
      </c>
    </row>
    <row r="38" spans="1:15" s="10" customFormat="1" ht="15.9" x14ac:dyDescent="0.45">
      <c r="A38" s="11" t="s">
        <v>214</v>
      </c>
      <c r="B38" s="11" t="s">
        <v>215</v>
      </c>
      <c r="C38" s="11" t="s">
        <v>216</v>
      </c>
      <c r="D38" s="11" t="s">
        <v>217</v>
      </c>
      <c r="E38" s="11" t="s">
        <v>218</v>
      </c>
      <c r="F38" s="11" t="s">
        <v>20</v>
      </c>
      <c r="G38" s="11" t="s">
        <v>102</v>
      </c>
      <c r="H38" s="11" t="s">
        <v>103</v>
      </c>
      <c r="I38" s="11" t="s">
        <v>23</v>
      </c>
      <c r="J38" s="12">
        <v>9280.11</v>
      </c>
      <c r="K38" s="12">
        <v>10258.08</v>
      </c>
      <c r="L38" s="13">
        <f t="shared" si="0"/>
        <v>-9.5336554208974716E-2</v>
      </c>
      <c r="M38" s="12">
        <v>184861.26</v>
      </c>
      <c r="N38" s="12">
        <v>144519.57999999999</v>
      </c>
      <c r="O38" s="13">
        <f t="shared" si="1"/>
        <v>0.27914335206343682</v>
      </c>
    </row>
    <row r="39" spans="1:15" s="10" customFormat="1" ht="15.9" x14ac:dyDescent="0.45">
      <c r="A39" s="11" t="s">
        <v>219</v>
      </c>
      <c r="B39" s="11" t="s">
        <v>220</v>
      </c>
      <c r="C39" s="11" t="s">
        <v>221</v>
      </c>
      <c r="D39" s="11" t="s">
        <v>115</v>
      </c>
      <c r="E39" s="11" t="s">
        <v>141</v>
      </c>
      <c r="F39" s="11" t="s">
        <v>20</v>
      </c>
      <c r="G39" s="11" t="s">
        <v>222</v>
      </c>
      <c r="H39" s="11" t="s">
        <v>223</v>
      </c>
      <c r="I39" s="11" t="s">
        <v>23</v>
      </c>
      <c r="J39" s="12">
        <v>103118.3</v>
      </c>
      <c r="K39" s="12">
        <v>48513.58</v>
      </c>
      <c r="L39" s="13">
        <f t="shared" si="0"/>
        <v>1.1255553599631278</v>
      </c>
      <c r="M39" s="12">
        <v>797882.85</v>
      </c>
      <c r="N39" s="12">
        <v>410742.25</v>
      </c>
      <c r="O39" s="13">
        <f t="shared" si="1"/>
        <v>0.94253902538635836</v>
      </c>
    </row>
    <row r="40" spans="1:15" s="10" customFormat="1" ht="15.9" x14ac:dyDescent="0.45">
      <c r="A40" s="11" t="s">
        <v>224</v>
      </c>
      <c r="B40" s="11" t="s">
        <v>225</v>
      </c>
      <c r="C40" s="11" t="s">
        <v>226</v>
      </c>
      <c r="D40" s="11" t="s">
        <v>77</v>
      </c>
      <c r="E40" s="11" t="s">
        <v>62</v>
      </c>
      <c r="F40" s="11" t="s">
        <v>109</v>
      </c>
      <c r="G40" s="11" t="s">
        <v>227</v>
      </c>
      <c r="H40" s="11" t="s">
        <v>228</v>
      </c>
      <c r="I40" s="11" t="s">
        <v>31</v>
      </c>
      <c r="J40" s="12">
        <v>530</v>
      </c>
      <c r="K40" s="12">
        <v>0</v>
      </c>
      <c r="L40" s="13">
        <f t="shared" si="0"/>
        <v>0</v>
      </c>
      <c r="M40" s="12">
        <v>530</v>
      </c>
      <c r="N40" s="12">
        <v>0</v>
      </c>
      <c r="O40" s="13">
        <f t="shared" si="1"/>
        <v>0</v>
      </c>
    </row>
    <row r="41" spans="1:15" s="10" customFormat="1" ht="15.9" x14ac:dyDescent="0.45">
      <c r="A41" s="11" t="s">
        <v>229</v>
      </c>
      <c r="B41" s="11" t="s">
        <v>230</v>
      </c>
      <c r="C41" s="11" t="s">
        <v>231</v>
      </c>
      <c r="D41" s="11" t="s">
        <v>232</v>
      </c>
      <c r="E41" s="11" t="s">
        <v>233</v>
      </c>
      <c r="F41" s="11" t="s">
        <v>20</v>
      </c>
      <c r="G41" s="11" t="s">
        <v>234</v>
      </c>
      <c r="H41" s="11" t="s">
        <v>235</v>
      </c>
      <c r="I41" s="11" t="s">
        <v>23</v>
      </c>
      <c r="J41" s="12">
        <v>11586.29</v>
      </c>
      <c r="K41" s="12">
        <v>697.56</v>
      </c>
      <c r="L41" s="13">
        <f t="shared" si="0"/>
        <v>15.609739663971562</v>
      </c>
      <c r="M41" s="12">
        <v>40999.050000000003</v>
      </c>
      <c r="N41" s="12">
        <v>48423.03</v>
      </c>
      <c r="O41" s="13">
        <f t="shared" si="1"/>
        <v>-0.15331506516630611</v>
      </c>
    </row>
    <row r="42" spans="1:15" s="10" customFormat="1" ht="15.9" x14ac:dyDescent="0.45">
      <c r="A42" s="11" t="s">
        <v>236</v>
      </c>
      <c r="B42" s="11" t="s">
        <v>237</v>
      </c>
      <c r="C42" s="11" t="s">
        <v>238</v>
      </c>
      <c r="D42" s="11" t="s">
        <v>167</v>
      </c>
      <c r="E42" s="11" t="s">
        <v>82</v>
      </c>
      <c r="F42" s="11" t="s">
        <v>239</v>
      </c>
      <c r="G42" s="11" t="s">
        <v>222</v>
      </c>
      <c r="H42" s="11" t="s">
        <v>223</v>
      </c>
      <c r="I42" s="11" t="s">
        <v>23</v>
      </c>
      <c r="J42" s="12">
        <v>1378677.46</v>
      </c>
      <c r="K42" s="12">
        <v>815934.58</v>
      </c>
      <c r="L42" s="13">
        <f t="shared" si="0"/>
        <v>0.68969117597638774</v>
      </c>
      <c r="M42" s="12">
        <v>10998467.449999999</v>
      </c>
      <c r="N42" s="12">
        <v>9401223.9299999997</v>
      </c>
      <c r="O42" s="13">
        <f t="shared" si="1"/>
        <v>0.16989740185882368</v>
      </c>
    </row>
    <row r="43" spans="1:15" s="10" customFormat="1" ht="15.9" x14ac:dyDescent="0.45">
      <c r="A43" s="11" t="s">
        <v>240</v>
      </c>
      <c r="B43" s="11" t="s">
        <v>241</v>
      </c>
      <c r="C43" s="11" t="s">
        <v>242</v>
      </c>
      <c r="D43" s="11" t="s">
        <v>61</v>
      </c>
      <c r="E43" s="11" t="s">
        <v>62</v>
      </c>
      <c r="F43" s="11" t="s">
        <v>128</v>
      </c>
      <c r="G43" s="11" t="s">
        <v>243</v>
      </c>
      <c r="H43" s="11" t="s">
        <v>244</v>
      </c>
      <c r="I43" s="11" t="s">
        <v>53</v>
      </c>
      <c r="J43" s="12">
        <v>0</v>
      </c>
      <c r="K43" s="12">
        <v>-7272.63</v>
      </c>
      <c r="L43" s="13">
        <f t="shared" si="0"/>
        <v>-1</v>
      </c>
      <c r="M43" s="12">
        <v>-3915.75</v>
      </c>
      <c r="N43" s="12">
        <v>-6441.8</v>
      </c>
      <c r="O43" s="13">
        <f t="shared" si="1"/>
        <v>-0.39213418609705364</v>
      </c>
    </row>
    <row r="44" spans="1:15" s="10" customFormat="1" ht="15.9" x14ac:dyDescent="0.45">
      <c r="A44" s="11" t="s">
        <v>245</v>
      </c>
      <c r="B44" s="11" t="s">
        <v>246</v>
      </c>
      <c r="C44" s="11" t="s">
        <v>247</v>
      </c>
      <c r="D44" s="11" t="s">
        <v>232</v>
      </c>
      <c r="E44" s="11" t="s">
        <v>182</v>
      </c>
      <c r="F44" s="11" t="s">
        <v>20</v>
      </c>
      <c r="G44" s="11" t="s">
        <v>117</v>
      </c>
      <c r="H44" s="11" t="s">
        <v>118</v>
      </c>
      <c r="I44" s="11" t="s">
        <v>31</v>
      </c>
      <c r="J44" s="12">
        <v>8419.9500000000007</v>
      </c>
      <c r="K44" s="12">
        <v>0</v>
      </c>
      <c r="L44" s="13">
        <f t="shared" si="0"/>
        <v>0</v>
      </c>
      <c r="M44" s="12">
        <v>52571.38</v>
      </c>
      <c r="N44" s="12">
        <v>0</v>
      </c>
      <c r="O44" s="13">
        <f t="shared" si="1"/>
        <v>0</v>
      </c>
    </row>
    <row r="45" spans="1:15" s="10" customFormat="1" ht="15.9" x14ac:dyDescent="0.45">
      <c r="A45" s="11" t="s">
        <v>248</v>
      </c>
      <c r="B45" s="11" t="s">
        <v>249</v>
      </c>
      <c r="C45" s="11" t="s">
        <v>250</v>
      </c>
      <c r="D45" s="11" t="s">
        <v>107</v>
      </c>
      <c r="E45" s="11" t="s">
        <v>251</v>
      </c>
      <c r="F45" s="11" t="s">
        <v>109</v>
      </c>
      <c r="G45" s="11" t="s">
        <v>102</v>
      </c>
      <c r="H45" s="11" t="s">
        <v>103</v>
      </c>
      <c r="I45" s="11" t="s">
        <v>31</v>
      </c>
      <c r="J45" s="12">
        <v>0</v>
      </c>
      <c r="K45" s="12">
        <v>0</v>
      </c>
      <c r="L45" s="13">
        <f t="shared" si="0"/>
        <v>0</v>
      </c>
      <c r="M45" s="12">
        <v>65.77</v>
      </c>
      <c r="N45" s="12">
        <v>0</v>
      </c>
      <c r="O45" s="13">
        <f t="shared" si="1"/>
        <v>0</v>
      </c>
    </row>
    <row r="46" spans="1:15" s="10" customFormat="1" ht="15.9" x14ac:dyDescent="0.45">
      <c r="A46" s="11" t="s">
        <v>252</v>
      </c>
      <c r="B46" s="11" t="s">
        <v>253</v>
      </c>
      <c r="C46" s="11" t="s">
        <v>254</v>
      </c>
      <c r="D46" s="11" t="s">
        <v>255</v>
      </c>
      <c r="E46" s="11" t="s">
        <v>256</v>
      </c>
      <c r="F46" s="11" t="s">
        <v>20</v>
      </c>
      <c r="G46" s="11" t="s">
        <v>102</v>
      </c>
      <c r="H46" s="11" t="s">
        <v>103</v>
      </c>
      <c r="I46" s="11" t="s">
        <v>53</v>
      </c>
      <c r="J46" s="12">
        <v>9851.3799999999992</v>
      </c>
      <c r="K46" s="12">
        <v>0</v>
      </c>
      <c r="L46" s="13">
        <f t="shared" si="0"/>
        <v>0</v>
      </c>
      <c r="M46" s="12">
        <v>53739.75</v>
      </c>
      <c r="N46" s="12">
        <v>8092.82</v>
      </c>
      <c r="O46" s="13">
        <f t="shared" si="1"/>
        <v>5.6404232393652647</v>
      </c>
    </row>
    <row r="47" spans="1:15" s="10" customFormat="1" ht="15.9" x14ac:dyDescent="0.45">
      <c r="A47" s="11" t="s">
        <v>257</v>
      </c>
      <c r="B47" s="11" t="s">
        <v>258</v>
      </c>
      <c r="C47" s="11" t="s">
        <v>259</v>
      </c>
      <c r="D47" s="11" t="s">
        <v>61</v>
      </c>
      <c r="E47" s="11" t="s">
        <v>260</v>
      </c>
      <c r="F47" s="11" t="s">
        <v>20</v>
      </c>
      <c r="G47" s="11" t="s">
        <v>72</v>
      </c>
      <c r="H47" s="11" t="s">
        <v>73</v>
      </c>
      <c r="I47" s="11" t="s">
        <v>23</v>
      </c>
      <c r="J47" s="12">
        <v>0</v>
      </c>
      <c r="K47" s="12">
        <v>8274.06</v>
      </c>
      <c r="L47" s="13">
        <f t="shared" si="0"/>
        <v>-1</v>
      </c>
      <c r="M47" s="12">
        <v>10399.24</v>
      </c>
      <c r="N47" s="12">
        <v>101502.28</v>
      </c>
      <c r="O47" s="13">
        <f t="shared" si="1"/>
        <v>-0.8975467349107823</v>
      </c>
    </row>
    <row r="48" spans="1:15" s="10" customFormat="1" ht="15.9" x14ac:dyDescent="0.45">
      <c r="A48" s="11" t="s">
        <v>261</v>
      </c>
      <c r="B48" s="11" t="s">
        <v>262</v>
      </c>
      <c r="C48" s="11" t="s">
        <v>194</v>
      </c>
      <c r="D48" s="11" t="s">
        <v>61</v>
      </c>
      <c r="E48" s="11" t="s">
        <v>213</v>
      </c>
      <c r="F48" s="11" t="s">
        <v>109</v>
      </c>
      <c r="G48" s="11" t="s">
        <v>78</v>
      </c>
      <c r="H48" s="11" t="s">
        <v>79</v>
      </c>
      <c r="I48" s="11" t="s">
        <v>23</v>
      </c>
      <c r="J48" s="12">
        <v>176727.3</v>
      </c>
      <c r="K48" s="12">
        <v>102494.24</v>
      </c>
      <c r="L48" s="13">
        <f t="shared" si="0"/>
        <v>0.72426567580773304</v>
      </c>
      <c r="M48" s="12">
        <v>1635183.71</v>
      </c>
      <c r="N48" s="12">
        <v>700917.01</v>
      </c>
      <c r="O48" s="13">
        <f t="shared" si="1"/>
        <v>1.3329205692982111</v>
      </c>
    </row>
    <row r="49" spans="1:15" s="10" customFormat="1" ht="15.9" x14ac:dyDescent="0.45">
      <c r="A49" s="11" t="s">
        <v>263</v>
      </c>
      <c r="B49" s="11" t="s">
        <v>264</v>
      </c>
      <c r="C49" s="11" t="s">
        <v>231</v>
      </c>
      <c r="D49" s="11" t="s">
        <v>232</v>
      </c>
      <c r="E49" s="11" t="s">
        <v>265</v>
      </c>
      <c r="F49" s="11" t="s">
        <v>20</v>
      </c>
      <c r="G49" s="11" t="s">
        <v>266</v>
      </c>
      <c r="H49" s="11" t="s">
        <v>267</v>
      </c>
      <c r="I49" s="11" t="s">
        <v>23</v>
      </c>
      <c r="J49" s="12">
        <v>12617.48</v>
      </c>
      <c r="K49" s="12">
        <v>10829.83</v>
      </c>
      <c r="L49" s="13">
        <f t="shared" si="0"/>
        <v>0.16506722635535365</v>
      </c>
      <c r="M49" s="12">
        <v>128998.26</v>
      </c>
      <c r="N49" s="12">
        <v>92767.27</v>
      </c>
      <c r="O49" s="13">
        <f t="shared" si="1"/>
        <v>0.39055789827597587</v>
      </c>
    </row>
    <row r="50" spans="1:15" s="10" customFormat="1" ht="15.9" x14ac:dyDescent="0.45">
      <c r="A50" s="11" t="s">
        <v>268</v>
      </c>
      <c r="B50" s="11" t="s">
        <v>269</v>
      </c>
      <c r="C50" s="11" t="s">
        <v>270</v>
      </c>
      <c r="D50" s="11" t="s">
        <v>89</v>
      </c>
      <c r="E50" s="11" t="s">
        <v>49</v>
      </c>
      <c r="F50" s="11" t="s">
        <v>128</v>
      </c>
      <c r="G50" s="11" t="s">
        <v>122</v>
      </c>
      <c r="H50" s="11" t="s">
        <v>123</v>
      </c>
      <c r="I50" s="11" t="s">
        <v>31</v>
      </c>
      <c r="J50" s="12">
        <v>3062.4</v>
      </c>
      <c r="K50" s="12">
        <v>0</v>
      </c>
      <c r="L50" s="13">
        <f t="shared" si="0"/>
        <v>0</v>
      </c>
      <c r="M50" s="12">
        <v>5095</v>
      </c>
      <c r="N50" s="12">
        <v>0</v>
      </c>
      <c r="O50" s="13">
        <f t="shared" si="1"/>
        <v>0</v>
      </c>
    </row>
    <row r="51" spans="1:15" s="10" customFormat="1" ht="15.9" x14ac:dyDescent="0.45">
      <c r="A51" s="11" t="s">
        <v>271</v>
      </c>
      <c r="B51" s="11" t="s">
        <v>272</v>
      </c>
      <c r="C51" s="11" t="s">
        <v>273</v>
      </c>
      <c r="D51" s="11" t="s">
        <v>41</v>
      </c>
      <c r="E51" s="11" t="s">
        <v>141</v>
      </c>
      <c r="F51" s="11" t="s">
        <v>83</v>
      </c>
      <c r="G51" s="11" t="s">
        <v>142</v>
      </c>
      <c r="H51" s="11" t="s">
        <v>143</v>
      </c>
      <c r="I51" s="11" t="s">
        <v>23</v>
      </c>
      <c r="J51" s="12">
        <v>74134.05</v>
      </c>
      <c r="K51" s="12">
        <v>63943.27</v>
      </c>
      <c r="L51" s="13">
        <f t="shared" si="0"/>
        <v>0.15937220601949206</v>
      </c>
      <c r="M51" s="12">
        <v>799094.46</v>
      </c>
      <c r="N51" s="12">
        <v>628846.34</v>
      </c>
      <c r="O51" s="13">
        <f t="shared" si="1"/>
        <v>0.27073087520871952</v>
      </c>
    </row>
    <row r="52" spans="1:15" s="10" customFormat="1" ht="15.9" x14ac:dyDescent="0.45">
      <c r="A52" s="11" t="s">
        <v>274</v>
      </c>
      <c r="B52" s="11" t="s">
        <v>275</v>
      </c>
      <c r="C52" s="11" t="s">
        <v>276</v>
      </c>
      <c r="D52" s="11" t="s">
        <v>232</v>
      </c>
      <c r="E52" s="11" t="s">
        <v>19</v>
      </c>
      <c r="F52" s="11" t="s">
        <v>83</v>
      </c>
      <c r="G52" s="11" t="s">
        <v>21</v>
      </c>
      <c r="H52" s="11" t="s">
        <v>22</v>
      </c>
      <c r="I52" s="11" t="s">
        <v>53</v>
      </c>
      <c r="J52" s="12">
        <v>112175.62</v>
      </c>
      <c r="K52" s="12">
        <v>49708.27</v>
      </c>
      <c r="L52" s="13">
        <f t="shared" si="0"/>
        <v>1.2566792205803985</v>
      </c>
      <c r="M52" s="12">
        <v>971463.04</v>
      </c>
      <c r="N52" s="12">
        <v>726962.1</v>
      </c>
      <c r="O52" s="13">
        <f t="shared" si="1"/>
        <v>0.33633244429111236</v>
      </c>
    </row>
    <row r="53" spans="1:15" s="10" customFormat="1" ht="15.9" x14ac:dyDescent="0.45">
      <c r="A53" s="11" t="s">
        <v>277</v>
      </c>
      <c r="B53" s="11" t="s">
        <v>278</v>
      </c>
      <c r="C53" s="11" t="s">
        <v>279</v>
      </c>
      <c r="D53" s="11" t="s">
        <v>212</v>
      </c>
      <c r="E53" s="11" t="s">
        <v>213</v>
      </c>
      <c r="F53" s="11" t="s">
        <v>20</v>
      </c>
      <c r="G53" s="11" t="s">
        <v>280</v>
      </c>
      <c r="H53" s="11" t="s">
        <v>281</v>
      </c>
      <c r="I53" s="11" t="s">
        <v>53</v>
      </c>
      <c r="J53" s="12">
        <v>1197.51</v>
      </c>
      <c r="K53" s="12">
        <v>1019.31</v>
      </c>
      <c r="L53" s="13">
        <f t="shared" si="0"/>
        <v>0.17482414574565153</v>
      </c>
      <c r="M53" s="12">
        <v>45386.5</v>
      </c>
      <c r="N53" s="12">
        <v>44726.49</v>
      </c>
      <c r="O53" s="13">
        <f t="shared" si="1"/>
        <v>1.4756579378350549E-2</v>
      </c>
    </row>
    <row r="54" spans="1:15" s="10" customFormat="1" ht="15.9" x14ac:dyDescent="0.45">
      <c r="A54" s="11" t="s">
        <v>282</v>
      </c>
      <c r="B54" s="11" t="s">
        <v>283</v>
      </c>
      <c r="C54" s="11" t="s">
        <v>47</v>
      </c>
      <c r="D54" s="11" t="s">
        <v>48</v>
      </c>
      <c r="E54" s="11" t="s">
        <v>116</v>
      </c>
      <c r="F54" s="11" t="s">
        <v>83</v>
      </c>
      <c r="G54" s="11" t="s">
        <v>284</v>
      </c>
      <c r="H54" s="11" t="s">
        <v>285</v>
      </c>
      <c r="I54" s="11" t="s">
        <v>53</v>
      </c>
      <c r="J54" s="12">
        <v>1917.75</v>
      </c>
      <c r="K54" s="12">
        <v>3600.75</v>
      </c>
      <c r="L54" s="13">
        <f t="shared" si="0"/>
        <v>-0.46740262445323894</v>
      </c>
      <c r="M54" s="12">
        <v>37727.040000000001</v>
      </c>
      <c r="N54" s="12">
        <v>38089</v>
      </c>
      <c r="O54" s="13">
        <f t="shared" si="1"/>
        <v>-9.5030061172516767E-3</v>
      </c>
    </row>
    <row r="55" spans="1:15" s="10" customFormat="1" ht="15.9" x14ac:dyDescent="0.45">
      <c r="A55" s="11" t="s">
        <v>286</v>
      </c>
      <c r="B55" s="11" t="s">
        <v>287</v>
      </c>
      <c r="C55" s="11" t="s">
        <v>288</v>
      </c>
      <c r="D55" s="11" t="s">
        <v>232</v>
      </c>
      <c r="E55" s="11" t="s">
        <v>213</v>
      </c>
      <c r="F55" s="11" t="s">
        <v>198</v>
      </c>
      <c r="G55" s="11" t="s">
        <v>72</v>
      </c>
      <c r="H55" s="11" t="s">
        <v>73</v>
      </c>
      <c r="I55" s="11" t="s">
        <v>53</v>
      </c>
      <c r="J55" s="12">
        <v>3125.12</v>
      </c>
      <c r="K55" s="12">
        <v>1800.91</v>
      </c>
      <c r="L55" s="13">
        <f t="shared" si="0"/>
        <v>0.73530048697602868</v>
      </c>
      <c r="M55" s="12">
        <v>64444.93</v>
      </c>
      <c r="N55" s="12">
        <v>48165.73</v>
      </c>
      <c r="O55" s="13">
        <f t="shared" si="1"/>
        <v>0.33798304313045802</v>
      </c>
    </row>
    <row r="56" spans="1:15" s="10" customFormat="1" ht="15.9" x14ac:dyDescent="0.45">
      <c r="A56" s="11" t="s">
        <v>289</v>
      </c>
      <c r="B56" s="11" t="s">
        <v>290</v>
      </c>
      <c r="C56" s="11" t="s">
        <v>291</v>
      </c>
      <c r="D56" s="11" t="s">
        <v>61</v>
      </c>
      <c r="E56" s="11" t="s">
        <v>82</v>
      </c>
      <c r="F56" s="11" t="s">
        <v>128</v>
      </c>
      <c r="G56" s="11" t="s">
        <v>292</v>
      </c>
      <c r="H56" s="11" t="s">
        <v>293</v>
      </c>
      <c r="I56" s="11" t="s">
        <v>31</v>
      </c>
      <c r="J56" s="12">
        <v>0</v>
      </c>
      <c r="K56" s="12">
        <v>0</v>
      </c>
      <c r="L56" s="13">
        <f t="shared" si="0"/>
        <v>0</v>
      </c>
      <c r="M56" s="12">
        <v>4690.33</v>
      </c>
      <c r="N56" s="12">
        <v>0</v>
      </c>
      <c r="O56" s="13">
        <f t="shared" si="1"/>
        <v>0</v>
      </c>
    </row>
    <row r="57" spans="1:15" s="10" customFormat="1" ht="15.9" x14ac:dyDescent="0.45">
      <c r="A57" s="11" t="s">
        <v>294</v>
      </c>
      <c r="B57" s="11" t="s">
        <v>295</v>
      </c>
      <c r="C57" s="11" t="s">
        <v>296</v>
      </c>
      <c r="D57" s="11" t="s">
        <v>297</v>
      </c>
      <c r="E57" s="11" t="s">
        <v>298</v>
      </c>
      <c r="F57" s="11" t="s">
        <v>183</v>
      </c>
      <c r="G57" s="11" t="s">
        <v>299</v>
      </c>
      <c r="H57" s="11" t="s">
        <v>300</v>
      </c>
      <c r="I57" s="11" t="s">
        <v>23</v>
      </c>
      <c r="J57" s="12">
        <v>41108.79</v>
      </c>
      <c r="K57" s="12">
        <v>6310.94</v>
      </c>
      <c r="L57" s="13">
        <f t="shared" si="0"/>
        <v>5.5138933344319545</v>
      </c>
      <c r="M57" s="12">
        <v>252654.07</v>
      </c>
      <c r="N57" s="12">
        <v>101469.13</v>
      </c>
      <c r="O57" s="13">
        <f t="shared" si="1"/>
        <v>1.4899599513664894</v>
      </c>
    </row>
    <row r="58" spans="1:15" s="10" customFormat="1" ht="15.9" x14ac:dyDescent="0.45">
      <c r="A58" s="11" t="s">
        <v>301</v>
      </c>
      <c r="B58" s="11" t="s">
        <v>302</v>
      </c>
      <c r="C58" s="11" t="s">
        <v>303</v>
      </c>
      <c r="D58" s="11" t="s">
        <v>140</v>
      </c>
      <c r="E58" s="11" t="s">
        <v>304</v>
      </c>
      <c r="F58" s="11" t="s">
        <v>20</v>
      </c>
      <c r="G58" s="11" t="s">
        <v>187</v>
      </c>
      <c r="H58" s="11" t="s">
        <v>188</v>
      </c>
      <c r="I58" s="11" t="s">
        <v>31</v>
      </c>
      <c r="J58" s="12">
        <v>9903.3799999999992</v>
      </c>
      <c r="K58" s="12">
        <v>0</v>
      </c>
      <c r="L58" s="13">
        <f t="shared" si="0"/>
        <v>0</v>
      </c>
      <c r="M58" s="12">
        <v>20089.28</v>
      </c>
      <c r="N58" s="12">
        <v>0</v>
      </c>
      <c r="O58" s="13">
        <f t="shared" si="1"/>
        <v>0</v>
      </c>
    </row>
    <row r="59" spans="1:15" s="10" customFormat="1" ht="15.9" x14ac:dyDescent="0.45">
      <c r="A59" s="11" t="s">
        <v>305</v>
      </c>
      <c r="B59" s="11" t="s">
        <v>306</v>
      </c>
      <c r="C59" s="11" t="s">
        <v>307</v>
      </c>
      <c r="D59" s="11" t="s">
        <v>297</v>
      </c>
      <c r="E59" s="11" t="s">
        <v>62</v>
      </c>
      <c r="F59" s="11" t="s">
        <v>20</v>
      </c>
      <c r="G59" s="11" t="s">
        <v>308</v>
      </c>
      <c r="H59" s="11" t="s">
        <v>309</v>
      </c>
      <c r="I59" s="11" t="s">
        <v>31</v>
      </c>
      <c r="J59" s="12">
        <v>0</v>
      </c>
      <c r="K59" s="12">
        <v>0</v>
      </c>
      <c r="L59" s="13">
        <f t="shared" si="0"/>
        <v>0</v>
      </c>
      <c r="M59" s="12">
        <v>520</v>
      </c>
      <c r="N59" s="12">
        <v>0</v>
      </c>
      <c r="O59" s="13">
        <f t="shared" si="1"/>
        <v>0</v>
      </c>
    </row>
    <row r="60" spans="1:15" s="10" customFormat="1" ht="15.9" x14ac:dyDescent="0.45">
      <c r="A60" s="11" t="s">
        <v>310</v>
      </c>
      <c r="B60" s="11" t="s">
        <v>311</v>
      </c>
      <c r="C60" s="11" t="s">
        <v>47</v>
      </c>
      <c r="D60" s="11" t="s">
        <v>48</v>
      </c>
      <c r="E60" s="11" t="s">
        <v>62</v>
      </c>
      <c r="F60" s="11" t="s">
        <v>20</v>
      </c>
      <c r="G60" s="11" t="s">
        <v>187</v>
      </c>
      <c r="H60" s="11" t="s">
        <v>188</v>
      </c>
      <c r="I60" s="11" t="s">
        <v>31</v>
      </c>
      <c r="J60" s="12">
        <v>-240</v>
      </c>
      <c r="K60" s="12">
        <v>0</v>
      </c>
      <c r="L60" s="13">
        <f t="shared" si="0"/>
        <v>0</v>
      </c>
      <c r="M60" s="12">
        <v>-240</v>
      </c>
      <c r="N60" s="12">
        <v>2826</v>
      </c>
      <c r="O60" s="13">
        <f t="shared" si="1"/>
        <v>-1.0849256900212314</v>
      </c>
    </row>
    <row r="61" spans="1:15" s="10" customFormat="1" ht="15.9" x14ac:dyDescent="0.45">
      <c r="A61" s="11" t="s">
        <v>312</v>
      </c>
      <c r="B61" s="11" t="s">
        <v>313</v>
      </c>
      <c r="C61" s="11" t="s">
        <v>314</v>
      </c>
      <c r="D61" s="11" t="s">
        <v>61</v>
      </c>
      <c r="E61" s="11" t="s">
        <v>19</v>
      </c>
      <c r="F61" s="11" t="s">
        <v>128</v>
      </c>
      <c r="G61" s="11" t="s">
        <v>72</v>
      </c>
      <c r="H61" s="11" t="s">
        <v>73</v>
      </c>
      <c r="I61" s="11" t="s">
        <v>23</v>
      </c>
      <c r="J61" s="12">
        <v>111147.12</v>
      </c>
      <c r="K61" s="12">
        <v>50357.43</v>
      </c>
      <c r="L61" s="13">
        <f t="shared" si="0"/>
        <v>1.2071642655314219</v>
      </c>
      <c r="M61" s="12">
        <v>915237.18</v>
      </c>
      <c r="N61" s="12">
        <v>735288.28</v>
      </c>
      <c r="O61" s="13">
        <f t="shared" si="1"/>
        <v>0.24473244697984309</v>
      </c>
    </row>
    <row r="62" spans="1:15" s="10" customFormat="1" ht="15.9" x14ac:dyDescent="0.45">
      <c r="A62" s="11" t="s">
        <v>315</v>
      </c>
      <c r="B62" s="11" t="s">
        <v>316</v>
      </c>
      <c r="C62" s="11" t="s">
        <v>317</v>
      </c>
      <c r="D62" s="11" t="s">
        <v>61</v>
      </c>
      <c r="E62" s="11" t="s">
        <v>62</v>
      </c>
      <c r="F62" s="11" t="s">
        <v>20</v>
      </c>
      <c r="G62" s="11" t="s">
        <v>173</v>
      </c>
      <c r="H62" s="11" t="s">
        <v>174</v>
      </c>
      <c r="I62" s="11" t="s">
        <v>53</v>
      </c>
      <c r="J62" s="12">
        <v>1195.92</v>
      </c>
      <c r="K62" s="12">
        <v>0</v>
      </c>
      <c r="L62" s="13">
        <f t="shared" si="0"/>
        <v>0</v>
      </c>
      <c r="M62" s="12">
        <v>11665.07</v>
      </c>
      <c r="N62" s="12">
        <v>42719.99</v>
      </c>
      <c r="O62" s="13">
        <f t="shared" si="1"/>
        <v>-0.72694118140008923</v>
      </c>
    </row>
    <row r="63" spans="1:15" s="10" customFormat="1" ht="15.9" x14ac:dyDescent="0.45">
      <c r="A63" s="11" t="s">
        <v>318</v>
      </c>
      <c r="B63" s="11" t="s">
        <v>319</v>
      </c>
      <c r="C63" s="11" t="s">
        <v>320</v>
      </c>
      <c r="D63" s="11" t="s">
        <v>134</v>
      </c>
      <c r="E63" s="11" t="s">
        <v>70</v>
      </c>
      <c r="F63" s="11" t="s">
        <v>20</v>
      </c>
      <c r="G63" s="11" t="s">
        <v>72</v>
      </c>
      <c r="H63" s="11" t="s">
        <v>73</v>
      </c>
      <c r="I63" s="11" t="s">
        <v>23</v>
      </c>
      <c r="J63" s="12">
        <v>86957.29</v>
      </c>
      <c r="K63" s="12">
        <v>63177.39</v>
      </c>
      <c r="L63" s="13">
        <f t="shared" si="0"/>
        <v>0.3763988984033686</v>
      </c>
      <c r="M63" s="12">
        <v>801240.25</v>
      </c>
      <c r="N63" s="12">
        <v>691680.43</v>
      </c>
      <c r="O63" s="13">
        <f t="shared" si="1"/>
        <v>0.15839658785777694</v>
      </c>
    </row>
    <row r="64" spans="1:15" s="10" customFormat="1" ht="15.9" x14ac:dyDescent="0.45">
      <c r="A64" s="11" t="s">
        <v>321</v>
      </c>
      <c r="B64" s="11" t="s">
        <v>322</v>
      </c>
      <c r="C64" s="11" t="s">
        <v>323</v>
      </c>
      <c r="D64" s="11" t="s">
        <v>107</v>
      </c>
      <c r="E64" s="11" t="s">
        <v>62</v>
      </c>
      <c r="F64" s="11" t="s">
        <v>109</v>
      </c>
      <c r="G64" s="11" t="s">
        <v>142</v>
      </c>
      <c r="H64" s="11" t="s">
        <v>143</v>
      </c>
      <c r="I64" s="11" t="s">
        <v>31</v>
      </c>
      <c r="J64" s="12">
        <v>0</v>
      </c>
      <c r="K64" s="12">
        <v>0</v>
      </c>
      <c r="L64" s="13">
        <f t="shared" si="0"/>
        <v>0</v>
      </c>
      <c r="M64" s="12">
        <v>171</v>
      </c>
      <c r="N64" s="12">
        <v>0</v>
      </c>
      <c r="O64" s="13">
        <f t="shared" si="1"/>
        <v>0</v>
      </c>
    </row>
    <row r="65" spans="1:15" s="10" customFormat="1" ht="15.9" x14ac:dyDescent="0.45">
      <c r="A65" s="11" t="s">
        <v>324</v>
      </c>
      <c r="B65" s="11" t="s">
        <v>325</v>
      </c>
      <c r="C65" s="11" t="s">
        <v>326</v>
      </c>
      <c r="D65" s="11" t="s">
        <v>232</v>
      </c>
      <c r="E65" s="11" t="s">
        <v>327</v>
      </c>
      <c r="F65" s="11" t="s">
        <v>20</v>
      </c>
      <c r="G65" s="11" t="s">
        <v>328</v>
      </c>
      <c r="H65" s="11" t="s">
        <v>329</v>
      </c>
      <c r="I65" s="11" t="s">
        <v>31</v>
      </c>
      <c r="J65" s="12">
        <v>0</v>
      </c>
      <c r="K65" s="12">
        <v>0</v>
      </c>
      <c r="L65" s="13">
        <f t="shared" si="0"/>
        <v>0</v>
      </c>
      <c r="M65" s="12">
        <v>0</v>
      </c>
      <c r="N65" s="12">
        <v>20184.5</v>
      </c>
      <c r="O65" s="13">
        <f t="shared" si="1"/>
        <v>-1</v>
      </c>
    </row>
    <row r="66" spans="1:15" s="10" customFormat="1" ht="15.9" x14ac:dyDescent="0.45">
      <c r="A66" s="11" t="s">
        <v>330</v>
      </c>
      <c r="B66" s="11" t="s">
        <v>331</v>
      </c>
      <c r="C66" s="11" t="s">
        <v>332</v>
      </c>
      <c r="D66" s="11" t="s">
        <v>35</v>
      </c>
      <c r="E66" s="11" t="s">
        <v>141</v>
      </c>
      <c r="F66" s="11" t="s">
        <v>20</v>
      </c>
      <c r="G66" s="11" t="s">
        <v>51</v>
      </c>
      <c r="H66" s="11" t="s">
        <v>52</v>
      </c>
      <c r="I66" s="11" t="s">
        <v>53</v>
      </c>
      <c r="J66" s="12">
        <v>122423.77</v>
      </c>
      <c r="K66" s="12">
        <v>266799.84000000003</v>
      </c>
      <c r="L66" s="13">
        <f t="shared" ref="L66:L129" si="2">IFERROR((J66-K66)/K66,0)</f>
        <v>-0.54114001717542259</v>
      </c>
      <c r="M66" s="12">
        <v>2995187</v>
      </c>
      <c r="N66" s="12">
        <v>2803942.74</v>
      </c>
      <c r="O66" s="13">
        <f t="shared" ref="O66:O129" si="3">IFERROR((M66-N66)/N66,0)</f>
        <v>6.8205479830875493E-2</v>
      </c>
    </row>
    <row r="67" spans="1:15" s="10" customFormat="1" ht="15.9" x14ac:dyDescent="0.45">
      <c r="A67" s="11" t="s">
        <v>333</v>
      </c>
      <c r="B67" s="11" t="s">
        <v>334</v>
      </c>
      <c r="C67" s="11" t="s">
        <v>114</v>
      </c>
      <c r="D67" s="11" t="s">
        <v>115</v>
      </c>
      <c r="E67" s="11" t="s">
        <v>19</v>
      </c>
      <c r="F67" s="11" t="s">
        <v>20</v>
      </c>
      <c r="G67" s="11" t="s">
        <v>72</v>
      </c>
      <c r="H67" s="11" t="s">
        <v>73</v>
      </c>
      <c r="I67" s="11" t="s">
        <v>23</v>
      </c>
      <c r="J67" s="12">
        <v>58530.17</v>
      </c>
      <c r="K67" s="12">
        <v>63211.65</v>
      </c>
      <c r="L67" s="13">
        <f t="shared" si="2"/>
        <v>-7.4060398676509834E-2</v>
      </c>
      <c r="M67" s="12">
        <v>650184.43000000005</v>
      </c>
      <c r="N67" s="12">
        <v>630982.23</v>
      </c>
      <c r="O67" s="13">
        <f t="shared" si="3"/>
        <v>3.0432235785784443E-2</v>
      </c>
    </row>
    <row r="68" spans="1:15" s="10" customFormat="1" ht="15.9" x14ac:dyDescent="0.45">
      <c r="A68" s="11" t="s">
        <v>335</v>
      </c>
      <c r="B68" s="11" t="s">
        <v>336</v>
      </c>
      <c r="C68" s="11" t="s">
        <v>337</v>
      </c>
      <c r="D68" s="11" t="s">
        <v>338</v>
      </c>
      <c r="E68" s="11" t="s">
        <v>82</v>
      </c>
      <c r="F68" s="11" t="s">
        <v>83</v>
      </c>
      <c r="G68" s="11" t="s">
        <v>122</v>
      </c>
      <c r="H68" s="11" t="s">
        <v>123</v>
      </c>
      <c r="I68" s="11" t="s">
        <v>23</v>
      </c>
      <c r="J68" s="12">
        <v>13330.93</v>
      </c>
      <c r="K68" s="12">
        <v>13385.24</v>
      </c>
      <c r="L68" s="13">
        <f t="shared" si="2"/>
        <v>-4.0574543302921342E-3</v>
      </c>
      <c r="M68" s="12">
        <v>110978.33</v>
      </c>
      <c r="N68" s="12">
        <v>146693.63</v>
      </c>
      <c r="O68" s="13">
        <f t="shared" si="3"/>
        <v>-0.24346864959303277</v>
      </c>
    </row>
    <row r="69" spans="1:15" s="10" customFormat="1" ht="15.9" x14ac:dyDescent="0.45">
      <c r="A69" s="11" t="s">
        <v>339</v>
      </c>
      <c r="B69" s="11" t="s">
        <v>340</v>
      </c>
      <c r="C69" s="11" t="s">
        <v>341</v>
      </c>
      <c r="D69" s="11" t="s">
        <v>338</v>
      </c>
      <c r="E69" s="11" t="s">
        <v>82</v>
      </c>
      <c r="F69" s="11" t="s">
        <v>83</v>
      </c>
      <c r="G69" s="11" t="s">
        <v>21</v>
      </c>
      <c r="H69" s="11" t="s">
        <v>22</v>
      </c>
      <c r="I69" s="11" t="s">
        <v>23</v>
      </c>
      <c r="J69" s="12">
        <v>0</v>
      </c>
      <c r="K69" s="12">
        <v>46234.14</v>
      </c>
      <c r="L69" s="13">
        <f t="shared" si="2"/>
        <v>-1</v>
      </c>
      <c r="M69" s="12">
        <v>117720.17</v>
      </c>
      <c r="N69" s="12">
        <v>549076.84</v>
      </c>
      <c r="O69" s="13">
        <f t="shared" si="3"/>
        <v>-0.78560346854185292</v>
      </c>
    </row>
    <row r="70" spans="1:15" s="10" customFormat="1" ht="15.9" x14ac:dyDescent="0.45">
      <c r="A70" s="11" t="s">
        <v>342</v>
      </c>
      <c r="B70" s="11" t="s">
        <v>343</v>
      </c>
      <c r="C70" s="11" t="s">
        <v>344</v>
      </c>
      <c r="D70" s="11" t="s">
        <v>232</v>
      </c>
      <c r="E70" s="11" t="s">
        <v>345</v>
      </c>
      <c r="F70" s="11" t="s">
        <v>83</v>
      </c>
      <c r="G70" s="11" t="s">
        <v>129</v>
      </c>
      <c r="H70" s="11" t="s">
        <v>130</v>
      </c>
      <c r="I70" s="11" t="s">
        <v>53</v>
      </c>
      <c r="J70" s="12">
        <v>10416.93</v>
      </c>
      <c r="K70" s="12">
        <v>0</v>
      </c>
      <c r="L70" s="13">
        <f t="shared" si="2"/>
        <v>0</v>
      </c>
      <c r="M70" s="12">
        <v>47679.31</v>
      </c>
      <c r="N70" s="12">
        <v>36264.769999999997</v>
      </c>
      <c r="O70" s="13">
        <f t="shared" si="3"/>
        <v>0.31475561543613823</v>
      </c>
    </row>
    <row r="71" spans="1:15" s="10" customFormat="1" ht="15.9" x14ac:dyDescent="0.45">
      <c r="A71" s="11" t="s">
        <v>346</v>
      </c>
      <c r="B71" s="11" t="s">
        <v>347</v>
      </c>
      <c r="C71" s="11" t="s">
        <v>348</v>
      </c>
      <c r="D71" s="11" t="s">
        <v>107</v>
      </c>
      <c r="E71" s="11" t="s">
        <v>349</v>
      </c>
      <c r="F71" s="11" t="s">
        <v>198</v>
      </c>
      <c r="G71" s="11" t="s">
        <v>102</v>
      </c>
      <c r="H71" s="11" t="s">
        <v>103</v>
      </c>
      <c r="I71" s="11" t="s">
        <v>23</v>
      </c>
      <c r="J71" s="12">
        <v>33002.21</v>
      </c>
      <c r="K71" s="12">
        <v>18238.8</v>
      </c>
      <c r="L71" s="13">
        <f t="shared" si="2"/>
        <v>0.80945073140776813</v>
      </c>
      <c r="M71" s="12">
        <v>357046.96</v>
      </c>
      <c r="N71" s="12">
        <v>336272.86</v>
      </c>
      <c r="O71" s="13">
        <f t="shared" si="3"/>
        <v>6.1777510085113722E-2</v>
      </c>
    </row>
    <row r="72" spans="1:15" s="10" customFormat="1" ht="15.9" x14ac:dyDescent="0.45">
      <c r="A72" s="11" t="s">
        <v>350</v>
      </c>
      <c r="B72" s="11" t="s">
        <v>351</v>
      </c>
      <c r="C72" s="11" t="s">
        <v>352</v>
      </c>
      <c r="D72" s="11" t="s">
        <v>232</v>
      </c>
      <c r="E72" s="11" t="s">
        <v>353</v>
      </c>
      <c r="F72" s="11" t="s">
        <v>20</v>
      </c>
      <c r="G72" s="11" t="s">
        <v>354</v>
      </c>
      <c r="H72" s="11" t="s">
        <v>355</v>
      </c>
      <c r="I72" s="11" t="s">
        <v>53</v>
      </c>
      <c r="J72" s="12">
        <v>0</v>
      </c>
      <c r="K72" s="12">
        <v>0</v>
      </c>
      <c r="L72" s="13">
        <f t="shared" si="2"/>
        <v>0</v>
      </c>
      <c r="M72" s="12">
        <v>577.04999999999995</v>
      </c>
      <c r="N72" s="12">
        <v>4436.95</v>
      </c>
      <c r="O72" s="13">
        <f t="shared" si="3"/>
        <v>-0.86994444381838876</v>
      </c>
    </row>
    <row r="73" spans="1:15" s="10" customFormat="1" ht="15.9" x14ac:dyDescent="0.45">
      <c r="A73" s="11" t="s">
        <v>356</v>
      </c>
      <c r="B73" s="11" t="s">
        <v>357</v>
      </c>
      <c r="C73" s="11" t="s">
        <v>231</v>
      </c>
      <c r="D73" s="11" t="s">
        <v>232</v>
      </c>
      <c r="E73" s="11" t="s">
        <v>358</v>
      </c>
      <c r="F73" s="11" t="s">
        <v>20</v>
      </c>
      <c r="G73" s="11" t="s">
        <v>359</v>
      </c>
      <c r="H73" s="11" t="s">
        <v>360</v>
      </c>
      <c r="I73" s="11" t="s">
        <v>361</v>
      </c>
      <c r="J73" s="12">
        <v>0</v>
      </c>
      <c r="K73" s="12">
        <v>0</v>
      </c>
      <c r="L73" s="13">
        <f t="shared" si="2"/>
        <v>0</v>
      </c>
      <c r="M73" s="12">
        <v>18793.599999999999</v>
      </c>
      <c r="N73" s="12">
        <v>9712.6299999999992</v>
      </c>
      <c r="O73" s="13">
        <f t="shared" si="3"/>
        <v>0.93496509184433052</v>
      </c>
    </row>
    <row r="74" spans="1:15" s="10" customFormat="1" ht="15.9" x14ac:dyDescent="0.45">
      <c r="A74" s="11" t="s">
        <v>362</v>
      </c>
      <c r="B74" s="11" t="s">
        <v>363</v>
      </c>
      <c r="C74" s="11" t="s">
        <v>231</v>
      </c>
      <c r="D74" s="11" t="s">
        <v>232</v>
      </c>
      <c r="E74" s="11" t="s">
        <v>364</v>
      </c>
      <c r="F74" s="11" t="s">
        <v>20</v>
      </c>
      <c r="G74" s="11" t="s">
        <v>365</v>
      </c>
      <c r="H74" s="11" t="s">
        <v>366</v>
      </c>
      <c r="I74" s="11" t="s">
        <v>53</v>
      </c>
      <c r="J74" s="12">
        <v>243.84</v>
      </c>
      <c r="K74" s="12">
        <v>0</v>
      </c>
      <c r="L74" s="13">
        <f t="shared" si="2"/>
        <v>0</v>
      </c>
      <c r="M74" s="12">
        <v>1290.8399999999999</v>
      </c>
      <c r="N74" s="12">
        <v>1472.56</v>
      </c>
      <c r="O74" s="13">
        <f t="shared" si="3"/>
        <v>-0.12340413972945077</v>
      </c>
    </row>
    <row r="75" spans="1:15" s="10" customFormat="1" ht="15.9" x14ac:dyDescent="0.45">
      <c r="A75" s="11" t="s">
        <v>367</v>
      </c>
      <c r="B75" s="11" t="s">
        <v>368</v>
      </c>
      <c r="C75" s="11" t="s">
        <v>231</v>
      </c>
      <c r="D75" s="11" t="s">
        <v>232</v>
      </c>
      <c r="E75" s="11" t="s">
        <v>108</v>
      </c>
      <c r="F75" s="11" t="s">
        <v>20</v>
      </c>
      <c r="G75" s="11" t="s">
        <v>72</v>
      </c>
      <c r="H75" s="11" t="s">
        <v>73</v>
      </c>
      <c r="I75" s="11" t="s">
        <v>23</v>
      </c>
      <c r="J75" s="12">
        <v>2708</v>
      </c>
      <c r="K75" s="12">
        <v>1762.52</v>
      </c>
      <c r="L75" s="13">
        <f t="shared" si="2"/>
        <v>0.53643646596918049</v>
      </c>
      <c r="M75" s="12">
        <v>278277.28999999998</v>
      </c>
      <c r="N75" s="12">
        <v>324762.17</v>
      </c>
      <c r="O75" s="13">
        <f t="shared" si="3"/>
        <v>-0.1431351440963706</v>
      </c>
    </row>
    <row r="76" spans="1:15" s="10" customFormat="1" ht="15.9" x14ac:dyDescent="0.45">
      <c r="A76" s="11" t="s">
        <v>369</v>
      </c>
      <c r="B76" s="11" t="s">
        <v>370</v>
      </c>
      <c r="C76" s="11" t="s">
        <v>371</v>
      </c>
      <c r="D76" s="11" t="s">
        <v>107</v>
      </c>
      <c r="E76" s="11" t="s">
        <v>116</v>
      </c>
      <c r="F76" s="11" t="s">
        <v>20</v>
      </c>
      <c r="G76" s="11" t="s">
        <v>43</v>
      </c>
      <c r="H76" s="11" t="s">
        <v>44</v>
      </c>
      <c r="I76" s="11" t="s">
        <v>31</v>
      </c>
      <c r="J76" s="12">
        <v>0</v>
      </c>
      <c r="K76" s="12">
        <v>0</v>
      </c>
      <c r="L76" s="13">
        <f t="shared" si="2"/>
        <v>0</v>
      </c>
      <c r="M76" s="12">
        <v>0</v>
      </c>
      <c r="N76" s="12">
        <v>6074.4</v>
      </c>
      <c r="O76" s="13">
        <f t="shared" si="3"/>
        <v>-1</v>
      </c>
    </row>
    <row r="77" spans="1:15" s="10" customFormat="1" ht="15.9" x14ac:dyDescent="0.45">
      <c r="A77" s="11" t="s">
        <v>372</v>
      </c>
      <c r="B77" s="11" t="s">
        <v>373</v>
      </c>
      <c r="C77" s="11" t="s">
        <v>374</v>
      </c>
      <c r="D77" s="11" t="s">
        <v>69</v>
      </c>
      <c r="E77" s="11" t="s">
        <v>375</v>
      </c>
      <c r="F77" s="11" t="s">
        <v>20</v>
      </c>
      <c r="G77" s="11" t="s">
        <v>266</v>
      </c>
      <c r="H77" s="11" t="s">
        <v>267</v>
      </c>
      <c r="I77" s="11" t="s">
        <v>31</v>
      </c>
      <c r="J77" s="12">
        <v>38297.360000000001</v>
      </c>
      <c r="K77" s="12">
        <v>0</v>
      </c>
      <c r="L77" s="13">
        <f t="shared" si="2"/>
        <v>0</v>
      </c>
      <c r="M77" s="12">
        <v>70327.78</v>
      </c>
      <c r="N77" s="12">
        <v>-206.7</v>
      </c>
      <c r="O77" s="13">
        <f t="shared" si="3"/>
        <v>-341.24083212385096</v>
      </c>
    </row>
    <row r="78" spans="1:15" s="10" customFormat="1" ht="15.9" x14ac:dyDescent="0.45">
      <c r="A78" s="11" t="s">
        <v>376</v>
      </c>
      <c r="B78" s="11" t="s">
        <v>377</v>
      </c>
      <c r="C78" s="11" t="s">
        <v>332</v>
      </c>
      <c r="D78" s="11" t="s">
        <v>35</v>
      </c>
      <c r="E78" s="11" t="s">
        <v>298</v>
      </c>
      <c r="F78" s="11" t="s">
        <v>128</v>
      </c>
      <c r="G78" s="11" t="s">
        <v>378</v>
      </c>
      <c r="H78" s="11" t="s">
        <v>379</v>
      </c>
      <c r="I78" s="11" t="s">
        <v>23</v>
      </c>
      <c r="J78" s="12">
        <v>291995.71999999997</v>
      </c>
      <c r="K78" s="12">
        <v>131373.85999999999</v>
      </c>
      <c r="L78" s="13">
        <f t="shared" si="2"/>
        <v>1.2226318081846723</v>
      </c>
      <c r="M78" s="12">
        <v>3111901.97</v>
      </c>
      <c r="N78" s="12">
        <v>1994427.18</v>
      </c>
      <c r="O78" s="13">
        <f t="shared" si="3"/>
        <v>0.56029861666847136</v>
      </c>
    </row>
    <row r="79" spans="1:15" s="10" customFormat="1" ht="15.9" x14ac:dyDescent="0.45">
      <c r="A79" s="11" t="s">
        <v>380</v>
      </c>
      <c r="B79" s="11" t="s">
        <v>381</v>
      </c>
      <c r="C79" s="11" t="s">
        <v>382</v>
      </c>
      <c r="D79" s="11" t="s">
        <v>89</v>
      </c>
      <c r="E79" s="11" t="s">
        <v>62</v>
      </c>
      <c r="F79" s="11" t="s">
        <v>109</v>
      </c>
      <c r="G79" s="11" t="s">
        <v>383</v>
      </c>
      <c r="H79" s="11" t="s">
        <v>384</v>
      </c>
      <c r="I79" s="11" t="s">
        <v>31</v>
      </c>
      <c r="J79" s="12">
        <v>0</v>
      </c>
      <c r="K79" s="12">
        <v>0</v>
      </c>
      <c r="L79" s="13">
        <f t="shared" si="2"/>
        <v>0</v>
      </c>
      <c r="M79" s="12">
        <v>0</v>
      </c>
      <c r="N79" s="12">
        <v>594</v>
      </c>
      <c r="O79" s="13">
        <f t="shared" si="3"/>
        <v>-1</v>
      </c>
    </row>
    <row r="80" spans="1:15" s="10" customFormat="1" ht="15.9" x14ac:dyDescent="0.45">
      <c r="A80" s="11" t="s">
        <v>385</v>
      </c>
      <c r="B80" s="11" t="s">
        <v>386</v>
      </c>
      <c r="C80" s="11" t="s">
        <v>332</v>
      </c>
      <c r="D80" s="11" t="s">
        <v>35</v>
      </c>
      <c r="E80" s="11" t="s">
        <v>364</v>
      </c>
      <c r="F80" s="11" t="s">
        <v>198</v>
      </c>
      <c r="G80" s="11" t="s">
        <v>387</v>
      </c>
      <c r="H80" s="11" t="s">
        <v>388</v>
      </c>
      <c r="I80" s="11" t="s">
        <v>23</v>
      </c>
      <c r="J80" s="12">
        <v>0</v>
      </c>
      <c r="K80" s="12">
        <v>0</v>
      </c>
      <c r="L80" s="13">
        <f t="shared" si="2"/>
        <v>0</v>
      </c>
      <c r="M80" s="12">
        <v>4025</v>
      </c>
      <c r="N80" s="12">
        <v>3465</v>
      </c>
      <c r="O80" s="13">
        <f t="shared" si="3"/>
        <v>0.16161616161616163</v>
      </c>
    </row>
    <row r="81" spans="1:15" s="10" customFormat="1" ht="15.9" x14ac:dyDescent="0.45">
      <c r="A81" s="11" t="s">
        <v>389</v>
      </c>
      <c r="B81" s="11" t="s">
        <v>390</v>
      </c>
      <c r="C81" s="11" t="s">
        <v>341</v>
      </c>
      <c r="D81" s="11" t="s">
        <v>338</v>
      </c>
      <c r="E81" s="11" t="s">
        <v>82</v>
      </c>
      <c r="F81" s="11" t="s">
        <v>83</v>
      </c>
      <c r="G81" s="11" t="s">
        <v>110</v>
      </c>
      <c r="H81" s="11" t="s">
        <v>111</v>
      </c>
      <c r="I81" s="11" t="s">
        <v>23</v>
      </c>
      <c r="J81" s="12">
        <v>185109.22</v>
      </c>
      <c r="K81" s="12">
        <v>186560.92</v>
      </c>
      <c r="L81" s="13">
        <f t="shared" si="2"/>
        <v>-7.7813724331977537E-3</v>
      </c>
      <c r="M81" s="12">
        <v>1730213.91</v>
      </c>
      <c r="N81" s="12">
        <v>2195983.23</v>
      </c>
      <c r="O81" s="13">
        <f t="shared" si="3"/>
        <v>-0.21210058147848426</v>
      </c>
    </row>
    <row r="82" spans="1:15" s="10" customFormat="1" ht="15.9" x14ac:dyDescent="0.45">
      <c r="A82" s="11" t="s">
        <v>391</v>
      </c>
      <c r="B82" s="11" t="s">
        <v>392</v>
      </c>
      <c r="C82" s="11" t="s">
        <v>393</v>
      </c>
      <c r="D82" s="11" t="s">
        <v>167</v>
      </c>
      <c r="E82" s="11" t="s">
        <v>394</v>
      </c>
      <c r="F82" s="11" t="s">
        <v>20</v>
      </c>
      <c r="G82" s="11" t="s">
        <v>395</v>
      </c>
      <c r="H82" s="11" t="s">
        <v>396</v>
      </c>
      <c r="I82" s="11" t="s">
        <v>361</v>
      </c>
      <c r="J82" s="12">
        <v>27683.49</v>
      </c>
      <c r="K82" s="12">
        <v>35692.21</v>
      </c>
      <c r="L82" s="13">
        <f t="shared" si="2"/>
        <v>-0.22438285553066054</v>
      </c>
      <c r="M82" s="12">
        <v>421852.28</v>
      </c>
      <c r="N82" s="12">
        <v>535348.11</v>
      </c>
      <c r="O82" s="13">
        <f t="shared" si="3"/>
        <v>-0.21200379319542187</v>
      </c>
    </row>
    <row r="83" spans="1:15" s="10" customFormat="1" ht="15.9" x14ac:dyDescent="0.45">
      <c r="A83" s="11" t="s">
        <v>397</v>
      </c>
      <c r="B83" s="11" t="s">
        <v>398</v>
      </c>
      <c r="C83" s="11" t="s">
        <v>399</v>
      </c>
      <c r="D83" s="11" t="s">
        <v>400</v>
      </c>
      <c r="E83" s="11" t="s">
        <v>401</v>
      </c>
      <c r="F83" s="11" t="s">
        <v>63</v>
      </c>
      <c r="G83" s="11" t="s">
        <v>402</v>
      </c>
      <c r="H83" s="11" t="s">
        <v>403</v>
      </c>
      <c r="I83" s="11" t="s">
        <v>23</v>
      </c>
      <c r="J83" s="12">
        <v>316.3</v>
      </c>
      <c r="K83" s="12">
        <v>2143.44</v>
      </c>
      <c r="L83" s="13">
        <f t="shared" si="2"/>
        <v>-0.85243347142910464</v>
      </c>
      <c r="M83" s="12">
        <v>316.3</v>
      </c>
      <c r="N83" s="12">
        <v>19168.32</v>
      </c>
      <c r="O83" s="13">
        <f t="shared" si="3"/>
        <v>-0.98349881471093981</v>
      </c>
    </row>
    <row r="84" spans="1:15" s="10" customFormat="1" ht="15.9" x14ac:dyDescent="0.45">
      <c r="A84" s="11" t="s">
        <v>404</v>
      </c>
      <c r="B84" s="11" t="s">
        <v>405</v>
      </c>
      <c r="C84" s="11" t="s">
        <v>406</v>
      </c>
      <c r="D84" s="11" t="s">
        <v>107</v>
      </c>
      <c r="E84" s="11" t="s">
        <v>82</v>
      </c>
      <c r="F84" s="11" t="s">
        <v>20</v>
      </c>
      <c r="G84" s="11" t="s">
        <v>84</v>
      </c>
      <c r="H84" s="11" t="s">
        <v>85</v>
      </c>
      <c r="I84" s="11" t="s">
        <v>23</v>
      </c>
      <c r="J84" s="12">
        <v>623485.49</v>
      </c>
      <c r="K84" s="12">
        <v>424911.11</v>
      </c>
      <c r="L84" s="13">
        <f t="shared" si="2"/>
        <v>0.46733157906838446</v>
      </c>
      <c r="M84" s="12">
        <v>6621607.3700000001</v>
      </c>
      <c r="N84" s="12">
        <v>5638438.0499999998</v>
      </c>
      <c r="O84" s="13">
        <f t="shared" si="3"/>
        <v>0.17436909145432578</v>
      </c>
    </row>
    <row r="85" spans="1:15" s="10" customFormat="1" ht="15.9" x14ac:dyDescent="0.45">
      <c r="A85" s="11" t="s">
        <v>407</v>
      </c>
      <c r="B85" s="11" t="s">
        <v>408</v>
      </c>
      <c r="C85" s="11" t="s">
        <v>409</v>
      </c>
      <c r="D85" s="11" t="s">
        <v>297</v>
      </c>
      <c r="E85" s="11" t="s">
        <v>410</v>
      </c>
      <c r="F85" s="11" t="s">
        <v>411</v>
      </c>
      <c r="G85" s="11" t="s">
        <v>412</v>
      </c>
      <c r="H85" s="11" t="s">
        <v>413</v>
      </c>
      <c r="I85" s="11" t="s">
        <v>23</v>
      </c>
      <c r="J85" s="12">
        <v>114687.59</v>
      </c>
      <c r="K85" s="12">
        <v>58784.51</v>
      </c>
      <c r="L85" s="13">
        <f t="shared" si="2"/>
        <v>0.95098317566991697</v>
      </c>
      <c r="M85" s="12">
        <v>938744.53</v>
      </c>
      <c r="N85" s="12">
        <v>1198600.94</v>
      </c>
      <c r="O85" s="13">
        <f t="shared" si="3"/>
        <v>-0.21679977157368149</v>
      </c>
    </row>
    <row r="86" spans="1:15" s="10" customFormat="1" ht="15.9" x14ac:dyDescent="0.45">
      <c r="A86" s="11" t="s">
        <v>414</v>
      </c>
      <c r="B86" s="11" t="s">
        <v>415</v>
      </c>
      <c r="C86" s="11" t="s">
        <v>242</v>
      </c>
      <c r="D86" s="11" t="s">
        <v>61</v>
      </c>
      <c r="E86" s="11" t="s">
        <v>49</v>
      </c>
      <c r="F86" s="11" t="s">
        <v>416</v>
      </c>
      <c r="G86" s="11" t="s">
        <v>292</v>
      </c>
      <c r="H86" s="11" t="s">
        <v>293</v>
      </c>
      <c r="I86" s="11" t="s">
        <v>53</v>
      </c>
      <c r="J86" s="12">
        <v>1884.48</v>
      </c>
      <c r="K86" s="12">
        <v>1565.85</v>
      </c>
      <c r="L86" s="13">
        <f t="shared" si="2"/>
        <v>0.20348692403486932</v>
      </c>
      <c r="M86" s="12">
        <v>19310.54</v>
      </c>
      <c r="N86" s="12">
        <v>22247.3</v>
      </c>
      <c r="O86" s="13">
        <f t="shared" si="3"/>
        <v>-0.13200523209558007</v>
      </c>
    </row>
    <row r="87" spans="1:15" s="10" customFormat="1" ht="15.9" x14ac:dyDescent="0.45">
      <c r="A87" s="11" t="s">
        <v>417</v>
      </c>
      <c r="B87" s="11" t="s">
        <v>418</v>
      </c>
      <c r="C87" s="11" t="s">
        <v>419</v>
      </c>
      <c r="D87" s="11" t="s">
        <v>167</v>
      </c>
      <c r="E87" s="11" t="s">
        <v>116</v>
      </c>
      <c r="F87" s="11" t="s">
        <v>50</v>
      </c>
      <c r="G87" s="11" t="s">
        <v>110</v>
      </c>
      <c r="H87" s="11" t="s">
        <v>111</v>
      </c>
      <c r="I87" s="11" t="s">
        <v>53</v>
      </c>
      <c r="J87" s="12">
        <v>0</v>
      </c>
      <c r="K87" s="12">
        <v>12096.91</v>
      </c>
      <c r="L87" s="13">
        <f t="shared" si="2"/>
        <v>-1</v>
      </c>
      <c r="M87" s="12">
        <v>96569.79</v>
      </c>
      <c r="N87" s="12">
        <v>128561.14</v>
      </c>
      <c r="O87" s="13">
        <f t="shared" si="3"/>
        <v>-0.24884152396283982</v>
      </c>
    </row>
    <row r="88" spans="1:15" s="10" customFormat="1" ht="15.9" x14ac:dyDescent="0.45">
      <c r="A88" s="11" t="s">
        <v>420</v>
      </c>
      <c r="B88" s="11" t="s">
        <v>421</v>
      </c>
      <c r="C88" s="11" t="s">
        <v>422</v>
      </c>
      <c r="D88" s="11" t="s">
        <v>423</v>
      </c>
      <c r="E88" s="11" t="s">
        <v>82</v>
      </c>
      <c r="F88" s="11" t="s">
        <v>424</v>
      </c>
      <c r="G88" s="11" t="s">
        <v>425</v>
      </c>
      <c r="H88" s="11" t="s">
        <v>426</v>
      </c>
      <c r="I88" s="11" t="s">
        <v>53</v>
      </c>
      <c r="J88" s="12">
        <v>50190</v>
      </c>
      <c r="K88" s="12">
        <v>37097.56</v>
      </c>
      <c r="L88" s="13">
        <f t="shared" si="2"/>
        <v>0.35291916772962972</v>
      </c>
      <c r="M88" s="12">
        <v>439967.46</v>
      </c>
      <c r="N88" s="12">
        <v>445732.03</v>
      </c>
      <c r="O88" s="13">
        <f t="shared" si="3"/>
        <v>-1.293281526122322E-2</v>
      </c>
    </row>
    <row r="89" spans="1:15" s="10" customFormat="1" ht="15.9" x14ac:dyDescent="0.45">
      <c r="A89" s="11" t="s">
        <v>427</v>
      </c>
      <c r="B89" s="11" t="s">
        <v>428</v>
      </c>
      <c r="C89" s="11" t="s">
        <v>429</v>
      </c>
      <c r="D89" s="11" t="s">
        <v>232</v>
      </c>
      <c r="E89" s="11" t="s">
        <v>90</v>
      </c>
      <c r="F89" s="11" t="s">
        <v>20</v>
      </c>
      <c r="G89" s="11" t="s">
        <v>102</v>
      </c>
      <c r="H89" s="11" t="s">
        <v>103</v>
      </c>
      <c r="I89" s="11" t="s">
        <v>23</v>
      </c>
      <c r="J89" s="12">
        <v>93445.68</v>
      </c>
      <c r="K89" s="12">
        <v>66788.960000000006</v>
      </c>
      <c r="L89" s="13">
        <f t="shared" si="2"/>
        <v>0.3991186567360831</v>
      </c>
      <c r="M89" s="12">
        <v>1343977.26</v>
      </c>
      <c r="N89" s="12">
        <v>1330247.4099999999</v>
      </c>
      <c r="O89" s="13">
        <f t="shared" si="3"/>
        <v>1.0321275498668398E-2</v>
      </c>
    </row>
    <row r="90" spans="1:15" s="10" customFormat="1" ht="15.9" x14ac:dyDescent="0.45">
      <c r="A90" s="11" t="s">
        <v>430</v>
      </c>
      <c r="B90" s="11" t="s">
        <v>431</v>
      </c>
      <c r="C90" s="11" t="s">
        <v>432</v>
      </c>
      <c r="D90" s="11" t="s">
        <v>212</v>
      </c>
      <c r="E90" s="11" t="s">
        <v>49</v>
      </c>
      <c r="F90" s="11" t="s">
        <v>20</v>
      </c>
      <c r="G90" s="11" t="s">
        <v>36</v>
      </c>
      <c r="H90" s="11" t="s">
        <v>37</v>
      </c>
      <c r="I90" s="11" t="s">
        <v>53</v>
      </c>
      <c r="J90" s="12">
        <v>0</v>
      </c>
      <c r="K90" s="12">
        <v>0</v>
      </c>
      <c r="L90" s="13">
        <f t="shared" si="2"/>
        <v>0</v>
      </c>
      <c r="M90" s="12">
        <v>17093.05</v>
      </c>
      <c r="N90" s="12">
        <v>34234.550000000003</v>
      </c>
      <c r="O90" s="13">
        <f t="shared" si="3"/>
        <v>-0.50070761847315071</v>
      </c>
    </row>
    <row r="91" spans="1:15" s="10" customFormat="1" ht="15.9" x14ac:dyDescent="0.45">
      <c r="A91" s="11" t="s">
        <v>433</v>
      </c>
      <c r="B91" s="11" t="s">
        <v>434</v>
      </c>
      <c r="C91" s="11" t="s">
        <v>435</v>
      </c>
      <c r="D91" s="11" t="s">
        <v>61</v>
      </c>
      <c r="E91" s="11" t="s">
        <v>82</v>
      </c>
      <c r="F91" s="11" t="s">
        <v>20</v>
      </c>
      <c r="G91" s="11" t="s">
        <v>129</v>
      </c>
      <c r="H91" s="11" t="s">
        <v>130</v>
      </c>
      <c r="I91" s="11" t="s">
        <v>53</v>
      </c>
      <c r="J91" s="12">
        <v>109742.18</v>
      </c>
      <c r="K91" s="12">
        <v>50497.46</v>
      </c>
      <c r="L91" s="13">
        <f t="shared" si="2"/>
        <v>1.1732217818480375</v>
      </c>
      <c r="M91" s="12">
        <v>829357.04</v>
      </c>
      <c r="N91" s="12">
        <v>431377.91</v>
      </c>
      <c r="O91" s="13">
        <f t="shared" si="3"/>
        <v>0.92257651765246873</v>
      </c>
    </row>
    <row r="92" spans="1:15" s="10" customFormat="1" ht="15.9" x14ac:dyDescent="0.45">
      <c r="A92" s="11" t="s">
        <v>436</v>
      </c>
      <c r="B92" s="11" t="s">
        <v>437</v>
      </c>
      <c r="C92" s="11" t="s">
        <v>47</v>
      </c>
      <c r="D92" s="11" t="s">
        <v>48</v>
      </c>
      <c r="E92" s="11" t="s">
        <v>49</v>
      </c>
      <c r="F92" s="11" t="s">
        <v>20</v>
      </c>
      <c r="G92" s="11" t="s">
        <v>51</v>
      </c>
      <c r="H92" s="11" t="s">
        <v>52</v>
      </c>
      <c r="I92" s="11" t="s">
        <v>53</v>
      </c>
      <c r="J92" s="12">
        <v>0</v>
      </c>
      <c r="K92" s="12">
        <v>0</v>
      </c>
      <c r="L92" s="13">
        <f t="shared" si="2"/>
        <v>0</v>
      </c>
      <c r="M92" s="12">
        <v>0</v>
      </c>
      <c r="N92" s="12">
        <v>1121.4100000000001</v>
      </c>
      <c r="O92" s="13">
        <f t="shared" si="3"/>
        <v>-1</v>
      </c>
    </row>
    <row r="93" spans="1:15" s="10" customFormat="1" ht="15.9" x14ac:dyDescent="0.45">
      <c r="A93" s="11" t="s">
        <v>438</v>
      </c>
      <c r="B93" s="11" t="s">
        <v>439</v>
      </c>
      <c r="C93" s="11" t="s">
        <v>440</v>
      </c>
      <c r="D93" s="11" t="s">
        <v>18</v>
      </c>
      <c r="E93" s="11" t="s">
        <v>82</v>
      </c>
      <c r="F93" s="11" t="s">
        <v>20</v>
      </c>
      <c r="G93" s="11" t="s">
        <v>21</v>
      </c>
      <c r="H93" s="11" t="s">
        <v>22</v>
      </c>
      <c r="I93" s="11" t="s">
        <v>23</v>
      </c>
      <c r="J93" s="12">
        <v>12910.47</v>
      </c>
      <c r="K93" s="12">
        <v>80309.98</v>
      </c>
      <c r="L93" s="13">
        <f t="shared" si="2"/>
        <v>-0.83924202197535103</v>
      </c>
      <c r="M93" s="12">
        <v>972294.21</v>
      </c>
      <c r="N93" s="12">
        <v>1269782.57</v>
      </c>
      <c r="O93" s="13">
        <f t="shared" si="3"/>
        <v>-0.23428291349124447</v>
      </c>
    </row>
    <row r="94" spans="1:15" s="10" customFormat="1" ht="15.9" x14ac:dyDescent="0.45">
      <c r="A94" s="11" t="s">
        <v>441</v>
      </c>
      <c r="B94" s="11" t="s">
        <v>442</v>
      </c>
      <c r="C94" s="11" t="s">
        <v>443</v>
      </c>
      <c r="D94" s="11" t="s">
        <v>159</v>
      </c>
      <c r="E94" s="11" t="s">
        <v>444</v>
      </c>
      <c r="F94" s="11" t="s">
        <v>198</v>
      </c>
      <c r="G94" s="11" t="s">
        <v>84</v>
      </c>
      <c r="H94" s="11" t="s">
        <v>85</v>
      </c>
      <c r="I94" s="11" t="s">
        <v>23</v>
      </c>
      <c r="J94" s="12">
        <v>126085.59</v>
      </c>
      <c r="K94" s="12">
        <v>40594.720000000001</v>
      </c>
      <c r="L94" s="13">
        <f t="shared" si="2"/>
        <v>2.1059603317869908</v>
      </c>
      <c r="M94" s="12">
        <v>650894.72</v>
      </c>
      <c r="N94" s="12">
        <v>503430.54</v>
      </c>
      <c r="O94" s="13">
        <f t="shared" si="3"/>
        <v>0.29291862190164308</v>
      </c>
    </row>
    <row r="95" spans="1:15" s="10" customFormat="1" ht="15.9" x14ac:dyDescent="0.45">
      <c r="A95" s="11" t="s">
        <v>445</v>
      </c>
      <c r="B95" s="11" t="s">
        <v>446</v>
      </c>
      <c r="C95" s="11" t="s">
        <v>447</v>
      </c>
      <c r="D95" s="11" t="s">
        <v>232</v>
      </c>
      <c r="E95" s="11" t="s">
        <v>448</v>
      </c>
      <c r="F95" s="11" t="s">
        <v>128</v>
      </c>
      <c r="G95" s="11" t="s">
        <v>292</v>
      </c>
      <c r="H95" s="11" t="s">
        <v>293</v>
      </c>
      <c r="I95" s="11" t="s">
        <v>23</v>
      </c>
      <c r="J95" s="12">
        <v>192499.22</v>
      </c>
      <c r="K95" s="12">
        <v>129127.17</v>
      </c>
      <c r="L95" s="13">
        <f t="shared" si="2"/>
        <v>0.49077239127907785</v>
      </c>
      <c r="M95" s="12">
        <v>1938668.13</v>
      </c>
      <c r="N95" s="12">
        <v>1472387.65</v>
      </c>
      <c r="O95" s="13">
        <f t="shared" si="3"/>
        <v>0.31668323216375799</v>
      </c>
    </row>
    <row r="96" spans="1:15" s="10" customFormat="1" ht="15.9" x14ac:dyDescent="0.45">
      <c r="A96" s="11" t="s">
        <v>449</v>
      </c>
      <c r="B96" s="11" t="s">
        <v>450</v>
      </c>
      <c r="C96" s="11" t="s">
        <v>451</v>
      </c>
      <c r="D96" s="11" t="s">
        <v>452</v>
      </c>
      <c r="E96" s="11" t="s">
        <v>62</v>
      </c>
      <c r="F96" s="11" t="s">
        <v>20</v>
      </c>
      <c r="G96" s="11" t="s">
        <v>72</v>
      </c>
      <c r="H96" s="11" t="s">
        <v>73</v>
      </c>
      <c r="I96" s="11" t="s">
        <v>53</v>
      </c>
      <c r="J96" s="12">
        <v>5921.9</v>
      </c>
      <c r="K96" s="12">
        <v>8243.17</v>
      </c>
      <c r="L96" s="13">
        <f t="shared" si="2"/>
        <v>-0.28159919060264443</v>
      </c>
      <c r="M96" s="12">
        <v>77195.42</v>
      </c>
      <c r="N96" s="12">
        <v>78023.97</v>
      </c>
      <c r="O96" s="13">
        <f t="shared" si="3"/>
        <v>-1.0619172544027212E-2</v>
      </c>
    </row>
    <row r="97" spans="1:15" s="10" customFormat="1" ht="15.9" x14ac:dyDescent="0.45">
      <c r="A97" s="11" t="s">
        <v>453</v>
      </c>
      <c r="B97" s="11" t="s">
        <v>454</v>
      </c>
      <c r="C97" s="11" t="s">
        <v>455</v>
      </c>
      <c r="D97" s="11" t="s">
        <v>69</v>
      </c>
      <c r="E97" s="11" t="s">
        <v>444</v>
      </c>
      <c r="F97" s="11" t="s">
        <v>20</v>
      </c>
      <c r="G97" s="11" t="s">
        <v>84</v>
      </c>
      <c r="H97" s="11" t="s">
        <v>85</v>
      </c>
      <c r="I97" s="11" t="s">
        <v>23</v>
      </c>
      <c r="J97" s="12">
        <v>0</v>
      </c>
      <c r="K97" s="12">
        <v>0</v>
      </c>
      <c r="L97" s="13">
        <f t="shared" si="2"/>
        <v>0</v>
      </c>
      <c r="M97" s="12">
        <v>0</v>
      </c>
      <c r="N97" s="12">
        <v>1180252.75</v>
      </c>
      <c r="O97" s="13">
        <f t="shared" si="3"/>
        <v>-1</v>
      </c>
    </row>
    <row r="98" spans="1:15" s="10" customFormat="1" ht="15.9" x14ac:dyDescent="0.45">
      <c r="A98" s="11" t="s">
        <v>456</v>
      </c>
      <c r="B98" s="11" t="s">
        <v>457</v>
      </c>
      <c r="C98" s="11" t="s">
        <v>458</v>
      </c>
      <c r="D98" s="11" t="s">
        <v>61</v>
      </c>
      <c r="E98" s="11" t="s">
        <v>304</v>
      </c>
      <c r="F98" s="11" t="s">
        <v>183</v>
      </c>
      <c r="G98" s="11" t="s">
        <v>266</v>
      </c>
      <c r="H98" s="11" t="s">
        <v>267</v>
      </c>
      <c r="I98" s="11" t="s">
        <v>53</v>
      </c>
      <c r="J98" s="12">
        <v>561</v>
      </c>
      <c r="K98" s="12">
        <v>792</v>
      </c>
      <c r="L98" s="13">
        <f t="shared" si="2"/>
        <v>-0.29166666666666669</v>
      </c>
      <c r="M98" s="12">
        <v>6595</v>
      </c>
      <c r="N98" s="12">
        <v>6184.48</v>
      </c>
      <c r="O98" s="13">
        <f t="shared" si="3"/>
        <v>6.6379065014358599E-2</v>
      </c>
    </row>
    <row r="99" spans="1:15" s="10" customFormat="1" ht="15.9" x14ac:dyDescent="0.45">
      <c r="A99" s="11" t="s">
        <v>459</v>
      </c>
      <c r="B99" s="11" t="s">
        <v>460</v>
      </c>
      <c r="C99" s="11" t="s">
        <v>461</v>
      </c>
      <c r="D99" s="11" t="s">
        <v>61</v>
      </c>
      <c r="E99" s="11" t="s">
        <v>62</v>
      </c>
      <c r="F99" s="11" t="s">
        <v>183</v>
      </c>
      <c r="G99" s="11" t="s">
        <v>36</v>
      </c>
      <c r="H99" s="11" t="s">
        <v>37</v>
      </c>
      <c r="I99" s="11" t="s">
        <v>53</v>
      </c>
      <c r="J99" s="12">
        <v>329.14</v>
      </c>
      <c r="K99" s="12">
        <v>1305.69</v>
      </c>
      <c r="L99" s="13">
        <f t="shared" si="2"/>
        <v>-0.74791872496534406</v>
      </c>
      <c r="M99" s="12">
        <v>17544.68</v>
      </c>
      <c r="N99" s="12">
        <v>3659.9</v>
      </c>
      <c r="O99" s="13">
        <f t="shared" si="3"/>
        <v>3.7937593923331239</v>
      </c>
    </row>
    <row r="100" spans="1:15" s="10" customFormat="1" ht="15.9" x14ac:dyDescent="0.45">
      <c r="A100" s="11" t="s">
        <v>462</v>
      </c>
      <c r="B100" s="11" t="s">
        <v>463</v>
      </c>
      <c r="C100" s="11" t="s">
        <v>464</v>
      </c>
      <c r="D100" s="11" t="s">
        <v>167</v>
      </c>
      <c r="E100" s="11" t="s">
        <v>62</v>
      </c>
      <c r="F100" s="11" t="s">
        <v>109</v>
      </c>
      <c r="G100" s="11" t="s">
        <v>117</v>
      </c>
      <c r="H100" s="11" t="s">
        <v>118</v>
      </c>
      <c r="I100" s="11" t="s">
        <v>23</v>
      </c>
      <c r="J100" s="12">
        <v>920484.48</v>
      </c>
      <c r="K100" s="12">
        <v>955225.14</v>
      </c>
      <c r="L100" s="13">
        <f t="shared" si="2"/>
        <v>-3.6369080487140479E-2</v>
      </c>
      <c r="M100" s="12">
        <v>10385295.01</v>
      </c>
      <c r="N100" s="12">
        <v>9636156.0600000005</v>
      </c>
      <c r="O100" s="13">
        <f t="shared" si="3"/>
        <v>7.7742509080949776E-2</v>
      </c>
    </row>
    <row r="101" spans="1:15" s="10" customFormat="1" ht="15.9" x14ac:dyDescent="0.45">
      <c r="A101" s="11" t="s">
        <v>465</v>
      </c>
      <c r="B101" s="11" t="s">
        <v>466</v>
      </c>
      <c r="C101" s="11" t="s">
        <v>467</v>
      </c>
      <c r="D101" s="11" t="s">
        <v>468</v>
      </c>
      <c r="E101" s="11" t="s">
        <v>62</v>
      </c>
      <c r="F101" s="11" t="s">
        <v>20</v>
      </c>
      <c r="G101" s="11" t="s">
        <v>469</v>
      </c>
      <c r="H101" s="11" t="s">
        <v>470</v>
      </c>
      <c r="I101" s="11" t="s">
        <v>361</v>
      </c>
      <c r="J101" s="12">
        <v>0</v>
      </c>
      <c r="K101" s="12">
        <v>0</v>
      </c>
      <c r="L101" s="13">
        <f t="shared" si="2"/>
        <v>0</v>
      </c>
      <c r="M101" s="12">
        <v>0</v>
      </c>
      <c r="N101" s="12">
        <v>3741.84</v>
      </c>
      <c r="O101" s="13">
        <f t="shared" si="3"/>
        <v>-1</v>
      </c>
    </row>
    <row r="102" spans="1:15" s="10" customFormat="1" ht="15.9" x14ac:dyDescent="0.45">
      <c r="A102" s="11" t="s">
        <v>471</v>
      </c>
      <c r="B102" s="11" t="s">
        <v>472</v>
      </c>
      <c r="C102" s="11" t="s">
        <v>473</v>
      </c>
      <c r="D102" s="11" t="s">
        <v>77</v>
      </c>
      <c r="E102" s="11" t="s">
        <v>82</v>
      </c>
      <c r="F102" s="11" t="s">
        <v>20</v>
      </c>
      <c r="G102" s="11" t="s">
        <v>84</v>
      </c>
      <c r="H102" s="11" t="s">
        <v>85</v>
      </c>
      <c r="I102" s="11" t="s">
        <v>23</v>
      </c>
      <c r="J102" s="12">
        <v>616692.32999999996</v>
      </c>
      <c r="K102" s="12">
        <v>553076.44999999995</v>
      </c>
      <c r="L102" s="13">
        <f t="shared" si="2"/>
        <v>0.11502185638169915</v>
      </c>
      <c r="M102" s="12">
        <v>9446105.1099999994</v>
      </c>
      <c r="N102" s="12">
        <v>8593433.9299999997</v>
      </c>
      <c r="O102" s="13">
        <f t="shared" si="3"/>
        <v>9.9223568476309879E-2</v>
      </c>
    </row>
    <row r="103" spans="1:15" s="10" customFormat="1" ht="15.9" x14ac:dyDescent="0.45">
      <c r="A103" s="11" t="s">
        <v>474</v>
      </c>
      <c r="B103" s="11" t="s">
        <v>475</v>
      </c>
      <c r="C103" s="11" t="s">
        <v>47</v>
      </c>
      <c r="D103" s="11" t="s">
        <v>48</v>
      </c>
      <c r="E103" s="11" t="s">
        <v>19</v>
      </c>
      <c r="F103" s="11" t="s">
        <v>128</v>
      </c>
      <c r="G103" s="11" t="s">
        <v>378</v>
      </c>
      <c r="H103" s="11" t="s">
        <v>379</v>
      </c>
      <c r="I103" s="11" t="s">
        <v>23</v>
      </c>
      <c r="J103" s="12">
        <v>193720.06</v>
      </c>
      <c r="K103" s="12">
        <v>183157</v>
      </c>
      <c r="L103" s="13">
        <f t="shared" si="2"/>
        <v>5.7672161042165999E-2</v>
      </c>
      <c r="M103" s="12">
        <v>1960085.28</v>
      </c>
      <c r="N103" s="12">
        <v>2092506.19</v>
      </c>
      <c r="O103" s="13">
        <f t="shared" si="3"/>
        <v>-6.3283401804417092E-2</v>
      </c>
    </row>
    <row r="104" spans="1:15" s="10" customFormat="1" ht="15.9" x14ac:dyDescent="0.45">
      <c r="A104" s="11" t="s">
        <v>476</v>
      </c>
      <c r="B104" s="11" t="s">
        <v>477</v>
      </c>
      <c r="C104" s="11" t="s">
        <v>47</v>
      </c>
      <c r="D104" s="11" t="s">
        <v>48</v>
      </c>
      <c r="E104" s="11" t="s">
        <v>478</v>
      </c>
      <c r="F104" s="11" t="s">
        <v>50</v>
      </c>
      <c r="G104" s="11" t="s">
        <v>102</v>
      </c>
      <c r="H104" s="11" t="s">
        <v>103</v>
      </c>
      <c r="I104" s="11" t="s">
        <v>23</v>
      </c>
      <c r="J104" s="12">
        <v>0</v>
      </c>
      <c r="K104" s="12">
        <v>-207.9</v>
      </c>
      <c r="L104" s="13">
        <f t="shared" si="2"/>
        <v>-1</v>
      </c>
      <c r="M104" s="12">
        <v>-1793.72</v>
      </c>
      <c r="N104" s="12">
        <v>-443.02</v>
      </c>
      <c r="O104" s="13">
        <f t="shared" si="3"/>
        <v>3.048846553203016</v>
      </c>
    </row>
    <row r="105" spans="1:15" s="10" customFormat="1" ht="15.9" x14ac:dyDescent="0.45">
      <c r="A105" s="11" t="s">
        <v>479</v>
      </c>
      <c r="B105" s="11" t="s">
        <v>480</v>
      </c>
      <c r="C105" s="11" t="s">
        <v>481</v>
      </c>
      <c r="D105" s="11" t="s">
        <v>482</v>
      </c>
      <c r="E105" s="11" t="s">
        <v>260</v>
      </c>
      <c r="F105" s="11" t="s">
        <v>20</v>
      </c>
      <c r="G105" s="11" t="s">
        <v>483</v>
      </c>
      <c r="H105" s="11" t="s">
        <v>484</v>
      </c>
      <c r="I105" s="11" t="s">
        <v>361</v>
      </c>
      <c r="J105" s="12">
        <v>3223.65</v>
      </c>
      <c r="K105" s="12">
        <v>0</v>
      </c>
      <c r="L105" s="13">
        <f t="shared" si="2"/>
        <v>0</v>
      </c>
      <c r="M105" s="12">
        <v>52586.43</v>
      </c>
      <c r="N105" s="12">
        <v>0</v>
      </c>
      <c r="O105" s="13">
        <f t="shared" si="3"/>
        <v>0</v>
      </c>
    </row>
    <row r="106" spans="1:15" s="10" customFormat="1" ht="15.9" x14ac:dyDescent="0.45">
      <c r="A106" s="11" t="s">
        <v>485</v>
      </c>
      <c r="B106" s="11" t="s">
        <v>486</v>
      </c>
      <c r="C106" s="11" t="s">
        <v>47</v>
      </c>
      <c r="D106" s="11" t="s">
        <v>48</v>
      </c>
      <c r="E106" s="11" t="s">
        <v>298</v>
      </c>
      <c r="F106" s="11" t="s">
        <v>50</v>
      </c>
      <c r="G106" s="11" t="s">
        <v>487</v>
      </c>
      <c r="H106" s="11" t="s">
        <v>488</v>
      </c>
      <c r="I106" s="11" t="s">
        <v>23</v>
      </c>
      <c r="J106" s="12">
        <v>44249.120000000003</v>
      </c>
      <c r="K106" s="12">
        <v>19450.34</v>
      </c>
      <c r="L106" s="13">
        <f t="shared" si="2"/>
        <v>1.2749792548613548</v>
      </c>
      <c r="M106" s="12">
        <v>729830.76</v>
      </c>
      <c r="N106" s="12">
        <v>412517.69</v>
      </c>
      <c r="O106" s="13">
        <f t="shared" si="3"/>
        <v>0.76921081857119877</v>
      </c>
    </row>
    <row r="107" spans="1:15" s="10" customFormat="1" ht="15.9" x14ac:dyDescent="0.45">
      <c r="A107" s="11" t="s">
        <v>489</v>
      </c>
      <c r="B107" s="11" t="s">
        <v>490</v>
      </c>
      <c r="C107" s="11" t="s">
        <v>491</v>
      </c>
      <c r="D107" s="11" t="s">
        <v>41</v>
      </c>
      <c r="E107" s="11" t="s">
        <v>492</v>
      </c>
      <c r="F107" s="11" t="s">
        <v>20</v>
      </c>
      <c r="G107" s="11" t="s">
        <v>493</v>
      </c>
      <c r="H107" s="11" t="s">
        <v>494</v>
      </c>
      <c r="I107" s="11" t="s">
        <v>23</v>
      </c>
      <c r="J107" s="12">
        <v>34619.17</v>
      </c>
      <c r="K107" s="12">
        <v>15467.59</v>
      </c>
      <c r="L107" s="13">
        <f t="shared" si="2"/>
        <v>1.2381747899963729</v>
      </c>
      <c r="M107" s="12">
        <v>198605.65</v>
      </c>
      <c r="N107" s="12">
        <v>128507.59</v>
      </c>
      <c r="O107" s="13">
        <f t="shared" si="3"/>
        <v>0.54547797526978758</v>
      </c>
    </row>
    <row r="108" spans="1:15" s="10" customFormat="1" ht="15.9" x14ac:dyDescent="0.45">
      <c r="A108" s="11" t="s">
        <v>495</v>
      </c>
      <c r="B108" s="11" t="s">
        <v>496</v>
      </c>
      <c r="C108" s="11" t="s">
        <v>382</v>
      </c>
      <c r="D108" s="11" t="s">
        <v>89</v>
      </c>
      <c r="E108" s="11" t="s">
        <v>251</v>
      </c>
      <c r="F108" s="11" t="s">
        <v>497</v>
      </c>
      <c r="G108" s="11" t="s">
        <v>102</v>
      </c>
      <c r="H108" s="11" t="s">
        <v>103</v>
      </c>
      <c r="I108" s="11" t="s">
        <v>53</v>
      </c>
      <c r="J108" s="12">
        <v>90585.600000000006</v>
      </c>
      <c r="K108" s="12">
        <v>68019.039999999994</v>
      </c>
      <c r="L108" s="13">
        <f t="shared" si="2"/>
        <v>0.33176828135180991</v>
      </c>
      <c r="M108" s="12">
        <v>730295.39</v>
      </c>
      <c r="N108" s="12">
        <v>982683.97</v>
      </c>
      <c r="O108" s="13">
        <f t="shared" si="3"/>
        <v>-0.2568359591741381</v>
      </c>
    </row>
    <row r="109" spans="1:15" s="10" customFormat="1" ht="15.9" x14ac:dyDescent="0.45">
      <c r="A109" s="11" t="s">
        <v>498</v>
      </c>
      <c r="B109" s="11" t="s">
        <v>499</v>
      </c>
      <c r="C109" s="11" t="s">
        <v>500</v>
      </c>
      <c r="D109" s="11" t="s">
        <v>115</v>
      </c>
      <c r="E109" s="11" t="s">
        <v>116</v>
      </c>
      <c r="F109" s="11" t="s">
        <v>501</v>
      </c>
      <c r="G109" s="11" t="s">
        <v>502</v>
      </c>
      <c r="H109" s="11" t="s">
        <v>503</v>
      </c>
      <c r="I109" s="11" t="s">
        <v>53</v>
      </c>
      <c r="J109" s="12">
        <v>400.22</v>
      </c>
      <c r="K109" s="12">
        <v>-3037.82</v>
      </c>
      <c r="L109" s="13">
        <f t="shared" si="2"/>
        <v>-1.1317457913898783</v>
      </c>
      <c r="M109" s="12">
        <v>14755.84</v>
      </c>
      <c r="N109" s="12">
        <v>12324.49</v>
      </c>
      <c r="O109" s="13">
        <f t="shared" si="3"/>
        <v>0.19727794010137542</v>
      </c>
    </row>
    <row r="110" spans="1:15" s="10" customFormat="1" ht="15.9" x14ac:dyDescent="0.45">
      <c r="A110" s="11" t="s">
        <v>504</v>
      </c>
      <c r="B110" s="11" t="s">
        <v>505</v>
      </c>
      <c r="C110" s="11" t="s">
        <v>382</v>
      </c>
      <c r="D110" s="11" t="s">
        <v>89</v>
      </c>
      <c r="E110" s="11" t="s">
        <v>62</v>
      </c>
      <c r="F110" s="11" t="s">
        <v>20</v>
      </c>
      <c r="G110" s="11" t="s">
        <v>506</v>
      </c>
      <c r="H110" s="11" t="s">
        <v>507</v>
      </c>
      <c r="I110" s="11" t="s">
        <v>31</v>
      </c>
      <c r="J110" s="12">
        <v>0</v>
      </c>
      <c r="K110" s="12">
        <v>316.63</v>
      </c>
      <c r="L110" s="13">
        <f t="shared" si="2"/>
        <v>-1</v>
      </c>
      <c r="M110" s="12">
        <v>875</v>
      </c>
      <c r="N110" s="12">
        <v>4996.07</v>
      </c>
      <c r="O110" s="13">
        <f t="shared" si="3"/>
        <v>-0.82486234180065532</v>
      </c>
    </row>
    <row r="111" spans="1:15" s="10" customFormat="1" ht="15.9" x14ac:dyDescent="0.45">
      <c r="A111" s="11" t="s">
        <v>508</v>
      </c>
      <c r="B111" s="11" t="s">
        <v>509</v>
      </c>
      <c r="C111" s="11" t="s">
        <v>126</v>
      </c>
      <c r="D111" s="11" t="s">
        <v>89</v>
      </c>
      <c r="E111" s="11" t="s">
        <v>62</v>
      </c>
      <c r="F111" s="11" t="s">
        <v>128</v>
      </c>
      <c r="G111" s="11" t="s">
        <v>378</v>
      </c>
      <c r="H111" s="11" t="s">
        <v>379</v>
      </c>
      <c r="I111" s="11" t="s">
        <v>23</v>
      </c>
      <c r="J111" s="12">
        <v>38573.269999999997</v>
      </c>
      <c r="K111" s="12">
        <v>28098.43</v>
      </c>
      <c r="L111" s="13">
        <f t="shared" si="2"/>
        <v>0.37279093529424939</v>
      </c>
      <c r="M111" s="12">
        <v>475164.86</v>
      </c>
      <c r="N111" s="12">
        <v>262091.78</v>
      </c>
      <c r="O111" s="13">
        <f t="shared" si="3"/>
        <v>0.81297124236402984</v>
      </c>
    </row>
    <row r="112" spans="1:15" s="10" customFormat="1" ht="15.9" x14ac:dyDescent="0.45">
      <c r="A112" s="11" t="s">
        <v>510</v>
      </c>
      <c r="B112" s="11" t="s">
        <v>511</v>
      </c>
      <c r="C112" s="11" t="s">
        <v>512</v>
      </c>
      <c r="D112" s="11" t="s">
        <v>212</v>
      </c>
      <c r="E112" s="11" t="s">
        <v>42</v>
      </c>
      <c r="F112" s="11" t="s">
        <v>20</v>
      </c>
      <c r="G112" s="11" t="s">
        <v>43</v>
      </c>
      <c r="H112" s="11" t="s">
        <v>44</v>
      </c>
      <c r="I112" s="11" t="s">
        <v>23</v>
      </c>
      <c r="J112" s="12">
        <v>0</v>
      </c>
      <c r="K112" s="12">
        <v>0</v>
      </c>
      <c r="L112" s="13">
        <f t="shared" si="2"/>
        <v>0</v>
      </c>
      <c r="M112" s="12">
        <v>11216.53</v>
      </c>
      <c r="N112" s="12">
        <v>-7.78</v>
      </c>
      <c r="O112" s="13">
        <f t="shared" si="3"/>
        <v>-1442.7133676092546</v>
      </c>
    </row>
    <row r="113" spans="1:15" s="10" customFormat="1" ht="15.9" x14ac:dyDescent="0.45">
      <c r="A113" s="11" t="s">
        <v>513</v>
      </c>
      <c r="B113" s="11" t="s">
        <v>514</v>
      </c>
      <c r="C113" s="11" t="s">
        <v>515</v>
      </c>
      <c r="D113" s="11" t="s">
        <v>516</v>
      </c>
      <c r="E113" s="11" t="s">
        <v>260</v>
      </c>
      <c r="F113" s="11" t="s">
        <v>517</v>
      </c>
      <c r="G113" s="11" t="s">
        <v>483</v>
      </c>
      <c r="H113" s="11" t="s">
        <v>484</v>
      </c>
      <c r="I113" s="11" t="s">
        <v>361</v>
      </c>
      <c r="J113" s="12">
        <v>0</v>
      </c>
      <c r="K113" s="12">
        <v>0</v>
      </c>
      <c r="L113" s="13">
        <f t="shared" si="2"/>
        <v>0</v>
      </c>
      <c r="M113" s="12">
        <v>534979.11</v>
      </c>
      <c r="N113" s="12">
        <v>0</v>
      </c>
      <c r="O113" s="13">
        <f t="shared" si="3"/>
        <v>0</v>
      </c>
    </row>
    <row r="114" spans="1:15" s="10" customFormat="1" ht="15.9" x14ac:dyDescent="0.45">
      <c r="A114" s="11" t="s">
        <v>518</v>
      </c>
      <c r="B114" s="11" t="s">
        <v>519</v>
      </c>
      <c r="C114" s="11" t="s">
        <v>520</v>
      </c>
      <c r="D114" s="11" t="s">
        <v>41</v>
      </c>
      <c r="E114" s="11" t="s">
        <v>62</v>
      </c>
      <c r="F114" s="11" t="s">
        <v>128</v>
      </c>
      <c r="G114" s="11" t="s">
        <v>521</v>
      </c>
      <c r="H114" s="11" t="s">
        <v>522</v>
      </c>
      <c r="I114" s="11" t="s">
        <v>53</v>
      </c>
      <c r="J114" s="12">
        <v>3006.69</v>
      </c>
      <c r="K114" s="12">
        <v>5984.32</v>
      </c>
      <c r="L114" s="13">
        <f t="shared" si="2"/>
        <v>-0.49757198812897702</v>
      </c>
      <c r="M114" s="12">
        <v>138266.72</v>
      </c>
      <c r="N114" s="12">
        <v>99960.320000000007</v>
      </c>
      <c r="O114" s="13">
        <f t="shared" si="3"/>
        <v>0.38321606013266057</v>
      </c>
    </row>
    <row r="115" spans="1:15" s="10" customFormat="1" ht="15.9" x14ac:dyDescent="0.45">
      <c r="A115" s="11" t="s">
        <v>523</v>
      </c>
      <c r="B115" s="11" t="s">
        <v>524</v>
      </c>
      <c r="C115" s="11" t="s">
        <v>525</v>
      </c>
      <c r="D115" s="11" t="s">
        <v>212</v>
      </c>
      <c r="E115" s="11" t="s">
        <v>90</v>
      </c>
      <c r="F115" s="11" t="s">
        <v>183</v>
      </c>
      <c r="G115" s="11" t="s">
        <v>110</v>
      </c>
      <c r="H115" s="11" t="s">
        <v>111</v>
      </c>
      <c r="I115" s="11" t="s">
        <v>23</v>
      </c>
      <c r="J115" s="12">
        <v>49613.39</v>
      </c>
      <c r="K115" s="12">
        <v>64026.78</v>
      </c>
      <c r="L115" s="13">
        <f t="shared" si="2"/>
        <v>-0.22511502218290533</v>
      </c>
      <c r="M115" s="12">
        <v>461318.85</v>
      </c>
      <c r="N115" s="12">
        <v>739502.56</v>
      </c>
      <c r="O115" s="13">
        <f t="shared" si="3"/>
        <v>-0.37617680458063602</v>
      </c>
    </row>
    <row r="116" spans="1:15" s="10" customFormat="1" ht="15.9" x14ac:dyDescent="0.45">
      <c r="A116" s="11" t="s">
        <v>526</v>
      </c>
      <c r="B116" s="11" t="s">
        <v>527</v>
      </c>
      <c r="C116" s="11" t="s">
        <v>528</v>
      </c>
      <c r="D116" s="11" t="s">
        <v>89</v>
      </c>
      <c r="E116" s="11" t="s">
        <v>82</v>
      </c>
      <c r="F116" s="11" t="s">
        <v>155</v>
      </c>
      <c r="G116" s="11" t="s">
        <v>84</v>
      </c>
      <c r="H116" s="11" t="s">
        <v>85</v>
      </c>
      <c r="I116" s="11" t="s">
        <v>23</v>
      </c>
      <c r="J116" s="12">
        <v>104780.95</v>
      </c>
      <c r="K116" s="12">
        <v>105988.17</v>
      </c>
      <c r="L116" s="13">
        <f t="shared" si="2"/>
        <v>-1.1390139107034316E-2</v>
      </c>
      <c r="M116" s="12">
        <v>1033212.42</v>
      </c>
      <c r="N116" s="12">
        <v>1113849.3999999999</v>
      </c>
      <c r="O116" s="13">
        <f t="shared" si="3"/>
        <v>-7.2394867744238922E-2</v>
      </c>
    </row>
    <row r="117" spans="1:15" s="10" customFormat="1" ht="15.9" x14ac:dyDescent="0.45">
      <c r="A117" s="11" t="s">
        <v>529</v>
      </c>
      <c r="B117" s="11" t="s">
        <v>530</v>
      </c>
      <c r="C117" s="11" t="s">
        <v>531</v>
      </c>
      <c r="D117" s="11" t="s">
        <v>27</v>
      </c>
      <c r="E117" s="11" t="s">
        <v>62</v>
      </c>
      <c r="F117" s="11" t="s">
        <v>20</v>
      </c>
      <c r="G117" s="11" t="s">
        <v>173</v>
      </c>
      <c r="H117" s="11" t="s">
        <v>174</v>
      </c>
      <c r="I117" s="11" t="s">
        <v>53</v>
      </c>
      <c r="J117" s="12">
        <v>15939.88</v>
      </c>
      <c r="K117" s="12">
        <v>23556.65</v>
      </c>
      <c r="L117" s="13">
        <f t="shared" si="2"/>
        <v>-0.32333842036112953</v>
      </c>
      <c r="M117" s="12">
        <v>163646</v>
      </c>
      <c r="N117" s="12">
        <v>195806.8</v>
      </c>
      <c r="O117" s="13">
        <f t="shared" si="3"/>
        <v>-0.16424761550671371</v>
      </c>
    </row>
    <row r="118" spans="1:15" s="10" customFormat="1" ht="15.9" x14ac:dyDescent="0.45">
      <c r="A118" s="11" t="s">
        <v>532</v>
      </c>
      <c r="B118" s="11" t="s">
        <v>533</v>
      </c>
      <c r="C118" s="11" t="s">
        <v>534</v>
      </c>
      <c r="D118" s="11" t="s">
        <v>27</v>
      </c>
      <c r="E118" s="11" t="s">
        <v>62</v>
      </c>
      <c r="F118" s="11" t="s">
        <v>20</v>
      </c>
      <c r="G118" s="11" t="s">
        <v>173</v>
      </c>
      <c r="H118" s="11" t="s">
        <v>174</v>
      </c>
      <c r="I118" s="11" t="s">
        <v>53</v>
      </c>
      <c r="J118" s="12">
        <v>42588.77</v>
      </c>
      <c r="K118" s="12">
        <v>33536</v>
      </c>
      <c r="L118" s="13">
        <f t="shared" si="2"/>
        <v>0.26994185353053424</v>
      </c>
      <c r="M118" s="12">
        <v>277601.48</v>
      </c>
      <c r="N118" s="12">
        <v>335320.81</v>
      </c>
      <c r="O118" s="13">
        <f t="shared" si="3"/>
        <v>-0.17213166698481974</v>
      </c>
    </row>
    <row r="119" spans="1:15" s="10" customFormat="1" ht="15.9" x14ac:dyDescent="0.45">
      <c r="A119" s="11" t="s">
        <v>535</v>
      </c>
      <c r="B119" s="11" t="s">
        <v>536</v>
      </c>
      <c r="C119" s="11" t="s">
        <v>537</v>
      </c>
      <c r="D119" s="11" t="s">
        <v>255</v>
      </c>
      <c r="E119" s="11" t="s">
        <v>538</v>
      </c>
      <c r="F119" s="11" t="s">
        <v>20</v>
      </c>
      <c r="G119" s="11" t="s">
        <v>173</v>
      </c>
      <c r="H119" s="11" t="s">
        <v>174</v>
      </c>
      <c r="I119" s="11" t="s">
        <v>23</v>
      </c>
      <c r="J119" s="12">
        <v>-625.53</v>
      </c>
      <c r="K119" s="12">
        <v>6254.61</v>
      </c>
      <c r="L119" s="13">
        <f t="shared" si="2"/>
        <v>-1.1000110318628979</v>
      </c>
      <c r="M119" s="12">
        <v>71290.61</v>
      </c>
      <c r="N119" s="12">
        <v>81474.02</v>
      </c>
      <c r="O119" s="13">
        <f t="shared" si="3"/>
        <v>-0.12498965928034486</v>
      </c>
    </row>
    <row r="120" spans="1:15" s="10" customFormat="1" ht="15.9" x14ac:dyDescent="0.45">
      <c r="A120" s="11" t="s">
        <v>539</v>
      </c>
      <c r="B120" s="11" t="s">
        <v>540</v>
      </c>
      <c r="C120" s="11" t="s">
        <v>447</v>
      </c>
      <c r="D120" s="11" t="s">
        <v>232</v>
      </c>
      <c r="E120" s="11" t="s">
        <v>541</v>
      </c>
      <c r="F120" s="11" t="s">
        <v>128</v>
      </c>
      <c r="G120" s="11" t="s">
        <v>378</v>
      </c>
      <c r="H120" s="11" t="s">
        <v>379</v>
      </c>
      <c r="I120" s="11" t="s">
        <v>23</v>
      </c>
      <c r="J120" s="12">
        <v>98386.49</v>
      </c>
      <c r="K120" s="12">
        <v>59192.82</v>
      </c>
      <c r="L120" s="13">
        <f t="shared" si="2"/>
        <v>0.66213554279049391</v>
      </c>
      <c r="M120" s="12">
        <v>2624254.83</v>
      </c>
      <c r="N120" s="12">
        <v>2396743.96</v>
      </c>
      <c r="O120" s="13">
        <f t="shared" si="3"/>
        <v>9.4924978970219301E-2</v>
      </c>
    </row>
    <row r="121" spans="1:15" s="10" customFormat="1" ht="15.9" x14ac:dyDescent="0.45">
      <c r="A121" s="11" t="s">
        <v>542</v>
      </c>
      <c r="B121" s="11" t="s">
        <v>543</v>
      </c>
      <c r="C121" s="11" t="s">
        <v>544</v>
      </c>
      <c r="D121" s="11" t="s">
        <v>41</v>
      </c>
      <c r="E121" s="11" t="s">
        <v>251</v>
      </c>
      <c r="F121" s="11" t="s">
        <v>128</v>
      </c>
      <c r="G121" s="11" t="s">
        <v>545</v>
      </c>
      <c r="H121" s="11" t="s">
        <v>546</v>
      </c>
      <c r="I121" s="11" t="s">
        <v>31</v>
      </c>
      <c r="J121" s="12">
        <v>0</v>
      </c>
      <c r="K121" s="12">
        <v>0</v>
      </c>
      <c r="L121" s="13">
        <f t="shared" si="2"/>
        <v>0</v>
      </c>
      <c r="M121" s="12">
        <v>0</v>
      </c>
      <c r="N121" s="12">
        <v>6643.5</v>
      </c>
      <c r="O121" s="13">
        <f t="shared" si="3"/>
        <v>-1</v>
      </c>
    </row>
    <row r="122" spans="1:15" s="10" customFormat="1" ht="15.9" x14ac:dyDescent="0.45">
      <c r="A122" s="11" t="s">
        <v>547</v>
      </c>
      <c r="B122" s="11" t="s">
        <v>548</v>
      </c>
      <c r="C122" s="11" t="s">
        <v>549</v>
      </c>
      <c r="D122" s="11" t="s">
        <v>61</v>
      </c>
      <c r="E122" s="11" t="s">
        <v>90</v>
      </c>
      <c r="F122" s="11" t="s">
        <v>20</v>
      </c>
      <c r="G122" s="11" t="s">
        <v>72</v>
      </c>
      <c r="H122" s="11" t="s">
        <v>73</v>
      </c>
      <c r="I122" s="11" t="s">
        <v>23</v>
      </c>
      <c r="J122" s="12">
        <v>3406.3</v>
      </c>
      <c r="K122" s="12">
        <v>890.83</v>
      </c>
      <c r="L122" s="13">
        <f t="shared" si="2"/>
        <v>2.8237374134234368</v>
      </c>
      <c r="M122" s="12">
        <v>36523.160000000003</v>
      </c>
      <c r="N122" s="12">
        <v>17493.48</v>
      </c>
      <c r="O122" s="13">
        <f t="shared" si="3"/>
        <v>1.0878155747169804</v>
      </c>
    </row>
    <row r="123" spans="1:15" s="10" customFormat="1" ht="15.9" x14ac:dyDescent="0.45">
      <c r="A123" s="11" t="s">
        <v>550</v>
      </c>
      <c r="B123" s="11" t="s">
        <v>551</v>
      </c>
      <c r="C123" s="11" t="s">
        <v>126</v>
      </c>
      <c r="D123" s="11" t="s">
        <v>89</v>
      </c>
      <c r="E123" s="11" t="s">
        <v>82</v>
      </c>
      <c r="F123" s="11" t="s">
        <v>83</v>
      </c>
      <c r="G123" s="11" t="s">
        <v>84</v>
      </c>
      <c r="H123" s="11" t="s">
        <v>85</v>
      </c>
      <c r="I123" s="11" t="s">
        <v>23</v>
      </c>
      <c r="J123" s="12">
        <v>223665.84</v>
      </c>
      <c r="K123" s="12">
        <v>175599.84</v>
      </c>
      <c r="L123" s="13">
        <f t="shared" si="2"/>
        <v>0.27372462298371114</v>
      </c>
      <c r="M123" s="12">
        <v>1870709.57</v>
      </c>
      <c r="N123" s="12">
        <v>2270877.39</v>
      </c>
      <c r="O123" s="13">
        <f t="shared" si="3"/>
        <v>-0.17621727256705835</v>
      </c>
    </row>
    <row r="124" spans="1:15" s="10" customFormat="1" ht="15.9" x14ac:dyDescent="0.45">
      <c r="A124" s="11" t="s">
        <v>552</v>
      </c>
      <c r="B124" s="11" t="s">
        <v>553</v>
      </c>
      <c r="C124" s="11" t="s">
        <v>554</v>
      </c>
      <c r="D124" s="11" t="s">
        <v>89</v>
      </c>
      <c r="E124" s="11" t="s">
        <v>410</v>
      </c>
      <c r="F124" s="11" t="s">
        <v>83</v>
      </c>
      <c r="G124" s="11" t="s">
        <v>84</v>
      </c>
      <c r="H124" s="11" t="s">
        <v>85</v>
      </c>
      <c r="I124" s="11" t="s">
        <v>53</v>
      </c>
      <c r="J124" s="12">
        <v>129791.89</v>
      </c>
      <c r="K124" s="12">
        <v>106156.44</v>
      </c>
      <c r="L124" s="13">
        <f t="shared" si="2"/>
        <v>0.22264734951548862</v>
      </c>
      <c r="M124" s="12">
        <v>1270849.73</v>
      </c>
      <c r="N124" s="12">
        <v>1214312</v>
      </c>
      <c r="O124" s="13">
        <f t="shared" si="3"/>
        <v>4.6559475653703483E-2</v>
      </c>
    </row>
    <row r="125" spans="1:15" s="10" customFormat="1" ht="15.9" x14ac:dyDescent="0.45">
      <c r="A125" s="11" t="s">
        <v>555</v>
      </c>
      <c r="B125" s="11" t="s">
        <v>556</v>
      </c>
      <c r="C125" s="11" t="s">
        <v>554</v>
      </c>
      <c r="D125" s="11" t="s">
        <v>89</v>
      </c>
      <c r="E125" s="11" t="s">
        <v>62</v>
      </c>
      <c r="F125" s="11" t="s">
        <v>83</v>
      </c>
      <c r="G125" s="11" t="s">
        <v>557</v>
      </c>
      <c r="H125" s="11" t="s">
        <v>558</v>
      </c>
      <c r="I125" s="11" t="s">
        <v>361</v>
      </c>
      <c r="J125" s="12">
        <v>13177.17</v>
      </c>
      <c r="K125" s="12">
        <v>0</v>
      </c>
      <c r="L125" s="13">
        <f t="shared" si="2"/>
        <v>0</v>
      </c>
      <c r="M125" s="12">
        <v>13177.17</v>
      </c>
      <c r="N125" s="12">
        <v>0</v>
      </c>
      <c r="O125" s="13">
        <f t="shared" si="3"/>
        <v>0</v>
      </c>
    </row>
    <row r="126" spans="1:15" s="10" customFormat="1" ht="15.9" x14ac:dyDescent="0.45">
      <c r="A126" s="11" t="s">
        <v>559</v>
      </c>
      <c r="B126" s="11" t="s">
        <v>560</v>
      </c>
      <c r="C126" s="11" t="s">
        <v>47</v>
      </c>
      <c r="D126" s="11" t="s">
        <v>48</v>
      </c>
      <c r="E126" s="11" t="s">
        <v>90</v>
      </c>
      <c r="F126" s="11" t="s">
        <v>20</v>
      </c>
      <c r="G126" s="11" t="s">
        <v>243</v>
      </c>
      <c r="H126" s="11" t="s">
        <v>244</v>
      </c>
      <c r="I126" s="11" t="s">
        <v>23</v>
      </c>
      <c r="J126" s="12">
        <v>77700.990000000005</v>
      </c>
      <c r="K126" s="12">
        <v>29050.37</v>
      </c>
      <c r="L126" s="13">
        <f t="shared" si="2"/>
        <v>1.6746988076227605</v>
      </c>
      <c r="M126" s="12">
        <v>600254.35</v>
      </c>
      <c r="N126" s="12">
        <v>361294.38</v>
      </c>
      <c r="O126" s="13">
        <f t="shared" si="3"/>
        <v>0.6613996320673462</v>
      </c>
    </row>
    <row r="127" spans="1:15" s="10" customFormat="1" ht="15.9" x14ac:dyDescent="0.45">
      <c r="A127" s="11" t="s">
        <v>561</v>
      </c>
      <c r="B127" s="11" t="s">
        <v>562</v>
      </c>
      <c r="C127" s="11" t="s">
        <v>563</v>
      </c>
      <c r="D127" s="11" t="s">
        <v>232</v>
      </c>
      <c r="E127" s="11" t="s">
        <v>82</v>
      </c>
      <c r="F127" s="11" t="s">
        <v>20</v>
      </c>
      <c r="G127" s="11" t="s">
        <v>64</v>
      </c>
      <c r="H127" s="11" t="s">
        <v>65</v>
      </c>
      <c r="I127" s="11" t="s">
        <v>53</v>
      </c>
      <c r="J127" s="12">
        <v>106784.94</v>
      </c>
      <c r="K127" s="12">
        <v>82965.45</v>
      </c>
      <c r="L127" s="13">
        <f t="shared" si="2"/>
        <v>0.28710131747613021</v>
      </c>
      <c r="M127" s="12">
        <v>924476.95</v>
      </c>
      <c r="N127" s="12">
        <v>804427.05</v>
      </c>
      <c r="O127" s="13">
        <f t="shared" si="3"/>
        <v>0.14923652803569931</v>
      </c>
    </row>
    <row r="128" spans="1:15" s="10" customFormat="1" ht="15.9" x14ac:dyDescent="0.45">
      <c r="A128" s="11" t="s">
        <v>564</v>
      </c>
      <c r="B128" s="11" t="s">
        <v>565</v>
      </c>
      <c r="C128" s="11" t="s">
        <v>566</v>
      </c>
      <c r="D128" s="11" t="s">
        <v>41</v>
      </c>
      <c r="E128" s="11" t="s">
        <v>19</v>
      </c>
      <c r="F128" s="11" t="s">
        <v>20</v>
      </c>
      <c r="G128" s="11" t="s">
        <v>78</v>
      </c>
      <c r="H128" s="11" t="s">
        <v>79</v>
      </c>
      <c r="I128" s="11" t="s">
        <v>23</v>
      </c>
      <c r="J128" s="12">
        <v>7481.26</v>
      </c>
      <c r="K128" s="12">
        <v>0</v>
      </c>
      <c r="L128" s="13">
        <f t="shared" si="2"/>
        <v>0</v>
      </c>
      <c r="M128" s="12">
        <v>17760.669999999998</v>
      </c>
      <c r="N128" s="12">
        <v>2768.28</v>
      </c>
      <c r="O128" s="13">
        <f t="shared" si="3"/>
        <v>5.4157780282341372</v>
      </c>
    </row>
    <row r="129" spans="1:15" s="10" customFormat="1" ht="15.9" x14ac:dyDescent="0.45">
      <c r="A129" s="11" t="s">
        <v>567</v>
      </c>
      <c r="B129" s="11" t="s">
        <v>568</v>
      </c>
      <c r="C129" s="11" t="s">
        <v>47</v>
      </c>
      <c r="D129" s="11" t="s">
        <v>48</v>
      </c>
      <c r="E129" s="11" t="s">
        <v>82</v>
      </c>
      <c r="F129" s="11" t="s">
        <v>20</v>
      </c>
      <c r="G129" s="11" t="s">
        <v>84</v>
      </c>
      <c r="H129" s="11" t="s">
        <v>85</v>
      </c>
      <c r="I129" s="11" t="s">
        <v>23</v>
      </c>
      <c r="J129" s="12">
        <v>2131571.62</v>
      </c>
      <c r="K129" s="12">
        <v>1722563.53</v>
      </c>
      <c r="L129" s="13">
        <f t="shared" si="2"/>
        <v>0.23744151253451887</v>
      </c>
      <c r="M129" s="12">
        <v>21872354.07</v>
      </c>
      <c r="N129" s="12">
        <v>19964990.370000001</v>
      </c>
      <c r="O129" s="13">
        <f t="shared" si="3"/>
        <v>9.5535417981771814E-2</v>
      </c>
    </row>
    <row r="130" spans="1:15" s="10" customFormat="1" ht="15.9" x14ac:dyDescent="0.45">
      <c r="A130" s="11" t="s">
        <v>569</v>
      </c>
      <c r="B130" s="11" t="s">
        <v>570</v>
      </c>
      <c r="C130" s="11" t="s">
        <v>571</v>
      </c>
      <c r="D130" s="11" t="s">
        <v>159</v>
      </c>
      <c r="E130" s="11" t="s">
        <v>62</v>
      </c>
      <c r="F130" s="11" t="s">
        <v>20</v>
      </c>
      <c r="G130" s="11" t="s">
        <v>117</v>
      </c>
      <c r="H130" s="11" t="s">
        <v>118</v>
      </c>
      <c r="I130" s="11" t="s">
        <v>23</v>
      </c>
      <c r="J130" s="12">
        <v>22955.3</v>
      </c>
      <c r="K130" s="12">
        <v>17180.580000000002</v>
      </c>
      <c r="L130" s="13">
        <f t="shared" ref="L130:L164" si="4">IFERROR((J130-K130)/K130,0)</f>
        <v>0.33611903672635013</v>
      </c>
      <c r="M130" s="12">
        <v>111608.68</v>
      </c>
      <c r="N130" s="12">
        <v>34443.82</v>
      </c>
      <c r="O130" s="13">
        <f t="shared" ref="O130:O164" si="5">IFERROR((M130-N130)/N130,0)</f>
        <v>2.2403107436979983</v>
      </c>
    </row>
    <row r="131" spans="1:15" s="10" customFormat="1" ht="15.9" x14ac:dyDescent="0.45">
      <c r="A131" s="11" t="s">
        <v>572</v>
      </c>
      <c r="B131" s="11" t="s">
        <v>573</v>
      </c>
      <c r="C131" s="11" t="s">
        <v>574</v>
      </c>
      <c r="D131" s="11" t="s">
        <v>212</v>
      </c>
      <c r="E131" s="11" t="s">
        <v>49</v>
      </c>
      <c r="F131" s="11" t="s">
        <v>50</v>
      </c>
      <c r="G131" s="11" t="s">
        <v>328</v>
      </c>
      <c r="H131" s="11" t="s">
        <v>329</v>
      </c>
      <c r="I131" s="11" t="s">
        <v>53</v>
      </c>
      <c r="J131" s="12">
        <v>0</v>
      </c>
      <c r="K131" s="12">
        <v>2699.87</v>
      </c>
      <c r="L131" s="13">
        <f t="shared" si="4"/>
        <v>-1</v>
      </c>
      <c r="M131" s="12">
        <v>4036.46</v>
      </c>
      <c r="N131" s="12">
        <v>71731.740000000005</v>
      </c>
      <c r="O131" s="13">
        <f t="shared" si="5"/>
        <v>-0.94372839694115873</v>
      </c>
    </row>
    <row r="132" spans="1:15" s="10" customFormat="1" ht="15.9" x14ac:dyDescent="0.45">
      <c r="A132" s="11" t="s">
        <v>575</v>
      </c>
      <c r="B132" s="11" t="s">
        <v>576</v>
      </c>
      <c r="C132" s="11" t="s">
        <v>577</v>
      </c>
      <c r="D132" s="11" t="s">
        <v>41</v>
      </c>
      <c r="E132" s="11" t="s">
        <v>444</v>
      </c>
      <c r="F132" s="11" t="s">
        <v>50</v>
      </c>
      <c r="G132" s="11" t="s">
        <v>469</v>
      </c>
      <c r="H132" s="11" t="s">
        <v>470</v>
      </c>
      <c r="I132" s="11" t="s">
        <v>361</v>
      </c>
      <c r="J132" s="12">
        <v>3300</v>
      </c>
      <c r="K132" s="12">
        <v>5000</v>
      </c>
      <c r="L132" s="13">
        <f t="shared" si="4"/>
        <v>-0.34</v>
      </c>
      <c r="M132" s="12">
        <v>49050</v>
      </c>
      <c r="N132" s="12">
        <v>46785</v>
      </c>
      <c r="O132" s="13">
        <f t="shared" si="5"/>
        <v>4.841295286950946E-2</v>
      </c>
    </row>
    <row r="133" spans="1:15" s="10" customFormat="1" ht="15.9" x14ac:dyDescent="0.45">
      <c r="A133" s="11" t="s">
        <v>578</v>
      </c>
      <c r="B133" s="11" t="s">
        <v>579</v>
      </c>
      <c r="C133" s="11" t="s">
        <v>447</v>
      </c>
      <c r="D133" s="11" t="s">
        <v>232</v>
      </c>
      <c r="E133" s="11" t="s">
        <v>580</v>
      </c>
      <c r="F133" s="11" t="s">
        <v>63</v>
      </c>
      <c r="G133" s="11" t="s">
        <v>72</v>
      </c>
      <c r="H133" s="11" t="s">
        <v>73</v>
      </c>
      <c r="I133" s="11" t="s">
        <v>53</v>
      </c>
      <c r="J133" s="12">
        <v>34919.79</v>
      </c>
      <c r="K133" s="12">
        <v>26107.29</v>
      </c>
      <c r="L133" s="13">
        <f t="shared" si="4"/>
        <v>0.33754939712241294</v>
      </c>
      <c r="M133" s="12">
        <v>436802.06</v>
      </c>
      <c r="N133" s="12">
        <v>290997.59999999998</v>
      </c>
      <c r="O133" s="13">
        <f t="shared" si="5"/>
        <v>0.5010503866698558</v>
      </c>
    </row>
    <row r="134" spans="1:15" s="10" customFormat="1" ht="15.9" x14ac:dyDescent="0.45">
      <c r="A134" s="11" t="s">
        <v>581</v>
      </c>
      <c r="B134" s="11" t="s">
        <v>582</v>
      </c>
      <c r="C134" s="11" t="s">
        <v>583</v>
      </c>
      <c r="D134" s="11" t="s">
        <v>89</v>
      </c>
      <c r="E134" s="11" t="s">
        <v>49</v>
      </c>
      <c r="F134" s="11" t="s">
        <v>198</v>
      </c>
      <c r="G134" s="11" t="s">
        <v>584</v>
      </c>
      <c r="H134" s="11" t="s">
        <v>585</v>
      </c>
      <c r="I134" s="11" t="s">
        <v>53</v>
      </c>
      <c r="J134" s="12">
        <v>13099.7</v>
      </c>
      <c r="K134" s="12">
        <v>14495.04</v>
      </c>
      <c r="L134" s="13">
        <f t="shared" si="4"/>
        <v>-9.6263273505971705E-2</v>
      </c>
      <c r="M134" s="12">
        <v>160785.54</v>
      </c>
      <c r="N134" s="12">
        <v>194971.2</v>
      </c>
      <c r="O134" s="13">
        <f t="shared" si="5"/>
        <v>-0.17533697284522023</v>
      </c>
    </row>
    <row r="135" spans="1:15" s="10" customFormat="1" ht="15.9" x14ac:dyDescent="0.45">
      <c r="A135" s="11" t="s">
        <v>586</v>
      </c>
      <c r="B135" s="11" t="s">
        <v>587</v>
      </c>
      <c r="C135" s="11" t="s">
        <v>544</v>
      </c>
      <c r="D135" s="11" t="s">
        <v>41</v>
      </c>
      <c r="E135" s="11" t="s">
        <v>62</v>
      </c>
      <c r="F135" s="11" t="s">
        <v>20</v>
      </c>
      <c r="G135" s="11" t="s">
        <v>328</v>
      </c>
      <c r="H135" s="11" t="s">
        <v>329</v>
      </c>
      <c r="I135" s="11" t="s">
        <v>361</v>
      </c>
      <c r="J135" s="12">
        <v>130.02000000000001</v>
      </c>
      <c r="K135" s="12">
        <v>0</v>
      </c>
      <c r="L135" s="13">
        <f t="shared" si="4"/>
        <v>0</v>
      </c>
      <c r="M135" s="12">
        <v>16958.689999999999</v>
      </c>
      <c r="N135" s="12">
        <v>10029.700000000001</v>
      </c>
      <c r="O135" s="13">
        <f t="shared" si="5"/>
        <v>0.69084718386392385</v>
      </c>
    </row>
    <row r="136" spans="1:15" s="10" customFormat="1" ht="15.9" x14ac:dyDescent="0.45">
      <c r="A136" s="11" t="s">
        <v>588</v>
      </c>
      <c r="B136" s="11" t="s">
        <v>589</v>
      </c>
      <c r="C136" s="11" t="s">
        <v>544</v>
      </c>
      <c r="D136" s="11" t="s">
        <v>41</v>
      </c>
      <c r="E136" s="11" t="s">
        <v>101</v>
      </c>
      <c r="F136" s="11" t="s">
        <v>20</v>
      </c>
      <c r="G136" s="11" t="s">
        <v>412</v>
      </c>
      <c r="H136" s="11" t="s">
        <v>413</v>
      </c>
      <c r="I136" s="11" t="s">
        <v>361</v>
      </c>
      <c r="J136" s="12">
        <v>12962.22</v>
      </c>
      <c r="K136" s="12">
        <v>18571.509999999998</v>
      </c>
      <c r="L136" s="13">
        <f t="shared" si="4"/>
        <v>-0.30203736799000186</v>
      </c>
      <c r="M136" s="12">
        <v>137706.01999999999</v>
      </c>
      <c r="N136" s="12">
        <v>46373.34</v>
      </c>
      <c r="O136" s="13">
        <f t="shared" si="5"/>
        <v>1.969508342508864</v>
      </c>
    </row>
    <row r="137" spans="1:15" s="10" customFormat="1" ht="15.9" x14ac:dyDescent="0.45">
      <c r="A137" s="11" t="s">
        <v>590</v>
      </c>
      <c r="B137" s="11" t="s">
        <v>591</v>
      </c>
      <c r="C137" s="11" t="s">
        <v>544</v>
      </c>
      <c r="D137" s="11" t="s">
        <v>41</v>
      </c>
      <c r="E137" s="11" t="s">
        <v>592</v>
      </c>
      <c r="F137" s="11" t="s">
        <v>50</v>
      </c>
      <c r="G137" s="11" t="s">
        <v>469</v>
      </c>
      <c r="H137" s="11" t="s">
        <v>470</v>
      </c>
      <c r="I137" s="11" t="s">
        <v>361</v>
      </c>
      <c r="J137" s="12">
        <v>47260</v>
      </c>
      <c r="K137" s="12">
        <v>0</v>
      </c>
      <c r="L137" s="13">
        <f t="shared" si="4"/>
        <v>0</v>
      </c>
      <c r="M137" s="12">
        <v>530398.98</v>
      </c>
      <c r="N137" s="12">
        <v>169097.92</v>
      </c>
      <c r="O137" s="13">
        <f t="shared" si="5"/>
        <v>2.1366381088543247</v>
      </c>
    </row>
    <row r="138" spans="1:15" s="10" customFormat="1" ht="15.9" x14ac:dyDescent="0.45">
      <c r="A138" s="11" t="s">
        <v>593</v>
      </c>
      <c r="B138" s="11" t="s">
        <v>594</v>
      </c>
      <c r="C138" s="11" t="s">
        <v>231</v>
      </c>
      <c r="D138" s="11" t="s">
        <v>232</v>
      </c>
      <c r="E138" s="11" t="s">
        <v>62</v>
      </c>
      <c r="F138" s="11" t="s">
        <v>20</v>
      </c>
      <c r="G138" s="11" t="s">
        <v>234</v>
      </c>
      <c r="H138" s="11" t="s">
        <v>235</v>
      </c>
      <c r="I138" s="11" t="s">
        <v>361</v>
      </c>
      <c r="J138" s="12">
        <v>0</v>
      </c>
      <c r="K138" s="12">
        <v>0</v>
      </c>
      <c r="L138" s="13">
        <f t="shared" si="4"/>
        <v>0</v>
      </c>
      <c r="M138" s="12">
        <v>4643.1499999999996</v>
      </c>
      <c r="N138" s="12">
        <v>1493.25</v>
      </c>
      <c r="O138" s="13">
        <f t="shared" si="5"/>
        <v>2.1094257492047546</v>
      </c>
    </row>
    <row r="139" spans="1:15" s="10" customFormat="1" ht="15.9" x14ac:dyDescent="0.45">
      <c r="A139" s="11" t="s">
        <v>595</v>
      </c>
      <c r="B139" s="11" t="s">
        <v>596</v>
      </c>
      <c r="C139" s="11" t="s">
        <v>455</v>
      </c>
      <c r="D139" s="11" t="s">
        <v>69</v>
      </c>
      <c r="E139" s="11" t="s">
        <v>101</v>
      </c>
      <c r="F139" s="11" t="s">
        <v>20</v>
      </c>
      <c r="G139" s="11" t="s">
        <v>84</v>
      </c>
      <c r="H139" s="11" t="s">
        <v>85</v>
      </c>
      <c r="I139" s="11" t="s">
        <v>361</v>
      </c>
      <c r="J139" s="12">
        <v>141813.94</v>
      </c>
      <c r="K139" s="12">
        <v>111690.72</v>
      </c>
      <c r="L139" s="13">
        <f t="shared" si="4"/>
        <v>0.26970208447040184</v>
      </c>
      <c r="M139" s="12">
        <v>1311273.52</v>
      </c>
      <c r="N139" s="12">
        <v>423552.86</v>
      </c>
      <c r="O139" s="13">
        <f t="shared" si="5"/>
        <v>2.0958910772081674</v>
      </c>
    </row>
    <row r="140" spans="1:15" s="10" customFormat="1" ht="15.9" x14ac:dyDescent="0.45">
      <c r="A140" s="11" t="s">
        <v>597</v>
      </c>
      <c r="B140" s="11" t="s">
        <v>598</v>
      </c>
      <c r="C140" s="11" t="s">
        <v>525</v>
      </c>
      <c r="D140" s="11" t="s">
        <v>212</v>
      </c>
      <c r="E140" s="11" t="s">
        <v>580</v>
      </c>
      <c r="F140" s="11" t="s">
        <v>128</v>
      </c>
      <c r="G140" s="11" t="s">
        <v>110</v>
      </c>
      <c r="H140" s="11" t="s">
        <v>111</v>
      </c>
      <c r="I140" s="11" t="s">
        <v>361</v>
      </c>
      <c r="J140" s="12">
        <v>57542.76</v>
      </c>
      <c r="K140" s="12">
        <v>2896.73</v>
      </c>
      <c r="L140" s="13">
        <f t="shared" si="4"/>
        <v>18.86473023029416</v>
      </c>
      <c r="M140" s="12">
        <v>923336.37</v>
      </c>
      <c r="N140" s="12">
        <v>2896.73</v>
      </c>
      <c r="O140" s="13">
        <f t="shared" si="5"/>
        <v>317.75127126104263</v>
      </c>
    </row>
    <row r="141" spans="1:15" s="10" customFormat="1" ht="15.9" x14ac:dyDescent="0.45">
      <c r="A141" s="11" t="s">
        <v>599</v>
      </c>
      <c r="B141" s="11" t="s">
        <v>600</v>
      </c>
      <c r="C141" s="11" t="s">
        <v>544</v>
      </c>
      <c r="D141" s="11" t="s">
        <v>41</v>
      </c>
      <c r="E141" s="11" t="s">
        <v>260</v>
      </c>
      <c r="F141" s="11" t="s">
        <v>20</v>
      </c>
      <c r="G141" s="11" t="s">
        <v>601</v>
      </c>
      <c r="H141" s="11" t="s">
        <v>602</v>
      </c>
      <c r="I141" s="11" t="s">
        <v>361</v>
      </c>
      <c r="J141" s="12">
        <v>111016.37</v>
      </c>
      <c r="K141" s="12">
        <v>0</v>
      </c>
      <c r="L141" s="13">
        <f t="shared" si="4"/>
        <v>0</v>
      </c>
      <c r="M141" s="12">
        <v>162959.48000000001</v>
      </c>
      <c r="N141" s="12">
        <v>0</v>
      </c>
      <c r="O141" s="13">
        <f t="shared" si="5"/>
        <v>0</v>
      </c>
    </row>
    <row r="142" spans="1:15" s="10" customFormat="1" ht="15.9" x14ac:dyDescent="0.45">
      <c r="A142" s="11" t="s">
        <v>603</v>
      </c>
      <c r="B142" s="11" t="s">
        <v>604</v>
      </c>
      <c r="C142" s="11" t="s">
        <v>605</v>
      </c>
      <c r="D142" s="11" t="s">
        <v>212</v>
      </c>
      <c r="E142" s="11" t="s">
        <v>62</v>
      </c>
      <c r="F142" s="11" t="s">
        <v>606</v>
      </c>
      <c r="G142" s="11" t="s">
        <v>110</v>
      </c>
      <c r="H142" s="11" t="s">
        <v>111</v>
      </c>
      <c r="I142" s="11" t="s">
        <v>361</v>
      </c>
      <c r="J142" s="12">
        <v>35973.07</v>
      </c>
      <c r="K142" s="12">
        <v>0</v>
      </c>
      <c r="L142" s="13">
        <f t="shared" si="4"/>
        <v>0</v>
      </c>
      <c r="M142" s="12">
        <v>435173.87</v>
      </c>
      <c r="N142" s="12">
        <v>0</v>
      </c>
      <c r="O142" s="13">
        <f t="shared" si="5"/>
        <v>0</v>
      </c>
    </row>
    <row r="143" spans="1:15" s="10" customFormat="1" ht="15.9" x14ac:dyDescent="0.45">
      <c r="A143" s="11" t="s">
        <v>607</v>
      </c>
      <c r="B143" s="11" t="s">
        <v>573</v>
      </c>
      <c r="C143" s="11" t="s">
        <v>574</v>
      </c>
      <c r="D143" s="11" t="s">
        <v>212</v>
      </c>
      <c r="E143" s="11" t="s">
        <v>608</v>
      </c>
      <c r="F143" s="11" t="s">
        <v>50</v>
      </c>
      <c r="G143" s="11" t="s">
        <v>328</v>
      </c>
      <c r="H143" s="11" t="s">
        <v>329</v>
      </c>
      <c r="I143" s="11" t="s">
        <v>361</v>
      </c>
      <c r="J143" s="12">
        <v>7175.5</v>
      </c>
      <c r="K143" s="12">
        <v>0</v>
      </c>
      <c r="L143" s="13">
        <f t="shared" si="4"/>
        <v>0</v>
      </c>
      <c r="M143" s="12">
        <v>70583.31</v>
      </c>
      <c r="N143" s="12">
        <v>0</v>
      </c>
      <c r="O143" s="13">
        <f t="shared" si="5"/>
        <v>0</v>
      </c>
    </row>
    <row r="144" spans="1:15" s="10" customFormat="1" ht="15.9" x14ac:dyDescent="0.45">
      <c r="A144" s="11" t="s">
        <v>609</v>
      </c>
      <c r="B144" s="11" t="s">
        <v>610</v>
      </c>
      <c r="C144" s="11" t="s">
        <v>348</v>
      </c>
      <c r="D144" s="11" t="s">
        <v>107</v>
      </c>
      <c r="E144" s="11" t="s">
        <v>304</v>
      </c>
      <c r="F144" s="11" t="s">
        <v>20</v>
      </c>
      <c r="G144" s="11" t="s">
        <v>102</v>
      </c>
      <c r="H144" s="11" t="s">
        <v>103</v>
      </c>
      <c r="I144" s="11" t="s">
        <v>361</v>
      </c>
      <c r="J144" s="12">
        <v>4455.5</v>
      </c>
      <c r="K144" s="12">
        <v>0</v>
      </c>
      <c r="L144" s="13">
        <f t="shared" si="4"/>
        <v>0</v>
      </c>
      <c r="M144" s="12">
        <v>77854.100000000006</v>
      </c>
      <c r="N144" s="12">
        <v>0</v>
      </c>
      <c r="O144" s="13">
        <f t="shared" si="5"/>
        <v>0</v>
      </c>
    </row>
    <row r="145" spans="1:15" s="10" customFormat="1" ht="15.9" x14ac:dyDescent="0.45">
      <c r="A145" s="11" t="s">
        <v>611</v>
      </c>
      <c r="B145" s="11" t="s">
        <v>612</v>
      </c>
      <c r="C145" s="11" t="s">
        <v>613</v>
      </c>
      <c r="D145" s="11" t="s">
        <v>614</v>
      </c>
      <c r="E145" s="11" t="s">
        <v>49</v>
      </c>
      <c r="F145" s="11" t="s">
        <v>183</v>
      </c>
      <c r="G145" s="11" t="s">
        <v>36</v>
      </c>
      <c r="H145" s="11" t="s">
        <v>37</v>
      </c>
      <c r="I145" s="11" t="s">
        <v>23</v>
      </c>
      <c r="J145" s="12">
        <v>9715.51</v>
      </c>
      <c r="K145" s="12">
        <v>0</v>
      </c>
      <c r="L145" s="13">
        <f t="shared" si="4"/>
        <v>0</v>
      </c>
      <c r="M145" s="12">
        <v>49675.19</v>
      </c>
      <c r="N145" s="12">
        <v>0</v>
      </c>
      <c r="O145" s="13">
        <f t="shared" si="5"/>
        <v>0</v>
      </c>
    </row>
    <row r="146" spans="1:15" s="10" customFormat="1" ht="15.9" x14ac:dyDescent="0.45">
      <c r="A146" s="11" t="s">
        <v>615</v>
      </c>
      <c r="B146" s="11" t="s">
        <v>616</v>
      </c>
      <c r="C146" s="11" t="s">
        <v>194</v>
      </c>
      <c r="D146" s="11" t="s">
        <v>61</v>
      </c>
      <c r="E146" s="11" t="s">
        <v>49</v>
      </c>
      <c r="F146" s="11" t="s">
        <v>183</v>
      </c>
      <c r="G146" s="11" t="s">
        <v>36</v>
      </c>
      <c r="H146" s="11" t="s">
        <v>37</v>
      </c>
      <c r="I146" s="11" t="s">
        <v>23</v>
      </c>
      <c r="J146" s="12">
        <v>13682.65</v>
      </c>
      <c r="K146" s="12">
        <v>0</v>
      </c>
      <c r="L146" s="13">
        <f t="shared" si="4"/>
        <v>0</v>
      </c>
      <c r="M146" s="12">
        <v>33839.75</v>
      </c>
      <c r="N146" s="12">
        <v>0</v>
      </c>
      <c r="O146" s="13">
        <f t="shared" si="5"/>
        <v>0</v>
      </c>
    </row>
    <row r="147" spans="1:15" s="10" customFormat="1" ht="15.9" x14ac:dyDescent="0.45">
      <c r="A147" s="11" t="s">
        <v>617</v>
      </c>
      <c r="B147" s="11" t="s">
        <v>618</v>
      </c>
      <c r="C147" s="11" t="s">
        <v>619</v>
      </c>
      <c r="D147" s="11" t="s">
        <v>61</v>
      </c>
      <c r="E147" s="11" t="s">
        <v>304</v>
      </c>
      <c r="F147" s="11" t="s">
        <v>183</v>
      </c>
      <c r="G147" s="11" t="s">
        <v>36</v>
      </c>
      <c r="H147" s="11" t="s">
        <v>37</v>
      </c>
      <c r="I147" s="11" t="s">
        <v>23</v>
      </c>
      <c r="J147" s="12">
        <v>2876.62</v>
      </c>
      <c r="K147" s="12">
        <v>0</v>
      </c>
      <c r="L147" s="13">
        <f t="shared" si="4"/>
        <v>0</v>
      </c>
      <c r="M147" s="12">
        <v>9082.26</v>
      </c>
      <c r="N147" s="12">
        <v>0</v>
      </c>
      <c r="O147" s="13">
        <f t="shared" si="5"/>
        <v>0</v>
      </c>
    </row>
    <row r="148" spans="1:15" s="10" customFormat="1" ht="15.9" x14ac:dyDescent="0.45">
      <c r="A148" s="11" t="s">
        <v>620</v>
      </c>
      <c r="B148" s="11" t="s">
        <v>621</v>
      </c>
      <c r="C148" s="11" t="s">
        <v>226</v>
      </c>
      <c r="D148" s="11" t="s">
        <v>77</v>
      </c>
      <c r="E148" s="11" t="s">
        <v>49</v>
      </c>
      <c r="F148" s="11" t="s">
        <v>183</v>
      </c>
      <c r="G148" s="11" t="s">
        <v>36</v>
      </c>
      <c r="H148" s="11" t="s">
        <v>37</v>
      </c>
      <c r="I148" s="11" t="s">
        <v>23</v>
      </c>
      <c r="J148" s="12">
        <v>778.85</v>
      </c>
      <c r="K148" s="12">
        <v>0</v>
      </c>
      <c r="L148" s="13">
        <f t="shared" si="4"/>
        <v>0</v>
      </c>
      <c r="M148" s="12">
        <v>778.85</v>
      </c>
      <c r="N148" s="12">
        <v>0</v>
      </c>
      <c r="O148" s="13">
        <f t="shared" si="5"/>
        <v>0</v>
      </c>
    </row>
    <row r="149" spans="1:15" s="10" customFormat="1" ht="15.9" x14ac:dyDescent="0.45">
      <c r="A149" s="11" t="s">
        <v>622</v>
      </c>
      <c r="B149" s="11" t="s">
        <v>623</v>
      </c>
      <c r="C149" s="11" t="s">
        <v>624</v>
      </c>
      <c r="D149" s="11" t="s">
        <v>61</v>
      </c>
      <c r="E149" s="11" t="s">
        <v>304</v>
      </c>
      <c r="F149" s="11" t="s">
        <v>183</v>
      </c>
      <c r="G149" s="11" t="s">
        <v>36</v>
      </c>
      <c r="H149" s="11" t="s">
        <v>37</v>
      </c>
      <c r="I149" s="11" t="s">
        <v>23</v>
      </c>
      <c r="J149" s="12">
        <v>197</v>
      </c>
      <c r="K149" s="12">
        <v>0</v>
      </c>
      <c r="L149" s="13">
        <f t="shared" si="4"/>
        <v>0</v>
      </c>
      <c r="M149" s="12">
        <v>337</v>
      </c>
      <c r="N149" s="12">
        <v>0</v>
      </c>
      <c r="O149" s="13">
        <f t="shared" si="5"/>
        <v>0</v>
      </c>
    </row>
    <row r="150" spans="1:15" s="10" customFormat="1" ht="15.9" x14ac:dyDescent="0.45">
      <c r="A150" s="11" t="s">
        <v>625</v>
      </c>
      <c r="B150" s="11" t="s">
        <v>626</v>
      </c>
      <c r="C150" s="11" t="s">
        <v>627</v>
      </c>
      <c r="D150" s="11" t="s">
        <v>614</v>
      </c>
      <c r="E150" s="11" t="s">
        <v>49</v>
      </c>
      <c r="F150" s="11" t="s">
        <v>183</v>
      </c>
      <c r="G150" s="11" t="s">
        <v>36</v>
      </c>
      <c r="H150" s="11" t="s">
        <v>37</v>
      </c>
      <c r="I150" s="11" t="s">
        <v>23</v>
      </c>
      <c r="J150" s="12">
        <v>0</v>
      </c>
      <c r="K150" s="12">
        <v>0</v>
      </c>
      <c r="L150" s="13">
        <f t="shared" si="4"/>
        <v>0</v>
      </c>
      <c r="M150" s="12">
        <v>6420.08</v>
      </c>
      <c r="N150" s="12">
        <v>0</v>
      </c>
      <c r="O150" s="13">
        <f t="shared" si="5"/>
        <v>0</v>
      </c>
    </row>
    <row r="151" spans="1:15" s="10" customFormat="1" ht="15.9" x14ac:dyDescent="0.45">
      <c r="A151" s="11" t="s">
        <v>628</v>
      </c>
      <c r="B151" s="11" t="s">
        <v>629</v>
      </c>
      <c r="C151" s="11" t="s">
        <v>627</v>
      </c>
      <c r="D151" s="11" t="s">
        <v>614</v>
      </c>
      <c r="E151" s="11" t="s">
        <v>49</v>
      </c>
      <c r="F151" s="11" t="s">
        <v>183</v>
      </c>
      <c r="G151" s="11" t="s">
        <v>36</v>
      </c>
      <c r="H151" s="11" t="s">
        <v>37</v>
      </c>
      <c r="I151" s="11" t="s">
        <v>23</v>
      </c>
      <c r="J151" s="12">
        <v>64.819999999999993</v>
      </c>
      <c r="K151" s="12">
        <v>0</v>
      </c>
      <c r="L151" s="13">
        <f t="shared" si="4"/>
        <v>0</v>
      </c>
      <c r="M151" s="12">
        <v>153.26</v>
      </c>
      <c r="N151" s="12">
        <v>0</v>
      </c>
      <c r="O151" s="13">
        <f t="shared" si="5"/>
        <v>0</v>
      </c>
    </row>
    <row r="152" spans="1:15" s="10" customFormat="1" ht="15.9" x14ac:dyDescent="0.45">
      <c r="A152" s="11" t="s">
        <v>630</v>
      </c>
      <c r="B152" s="11" t="s">
        <v>631</v>
      </c>
      <c r="C152" s="11" t="s">
        <v>627</v>
      </c>
      <c r="D152" s="11" t="s">
        <v>614</v>
      </c>
      <c r="E152" s="11" t="s">
        <v>49</v>
      </c>
      <c r="F152" s="11" t="s">
        <v>183</v>
      </c>
      <c r="G152" s="11" t="s">
        <v>36</v>
      </c>
      <c r="H152" s="11" t="s">
        <v>37</v>
      </c>
      <c r="I152" s="11" t="s">
        <v>23</v>
      </c>
      <c r="J152" s="12">
        <v>216.83</v>
      </c>
      <c r="K152" s="12">
        <v>0</v>
      </c>
      <c r="L152" s="13">
        <f t="shared" si="4"/>
        <v>0</v>
      </c>
      <c r="M152" s="12">
        <v>216.83</v>
      </c>
      <c r="N152" s="12">
        <v>0</v>
      </c>
      <c r="O152" s="13">
        <f t="shared" si="5"/>
        <v>0</v>
      </c>
    </row>
    <row r="153" spans="1:15" s="10" customFormat="1" ht="15.9" x14ac:dyDescent="0.45">
      <c r="A153" s="11" t="s">
        <v>632</v>
      </c>
      <c r="B153" s="11" t="s">
        <v>633</v>
      </c>
      <c r="C153" s="11" t="s">
        <v>627</v>
      </c>
      <c r="D153" s="11" t="s">
        <v>614</v>
      </c>
      <c r="E153" s="11" t="s">
        <v>49</v>
      </c>
      <c r="F153" s="11" t="s">
        <v>183</v>
      </c>
      <c r="G153" s="11" t="s">
        <v>36</v>
      </c>
      <c r="H153" s="11" t="s">
        <v>37</v>
      </c>
      <c r="I153" s="11" t="s">
        <v>23</v>
      </c>
      <c r="J153" s="12">
        <v>0</v>
      </c>
      <c r="K153" s="12">
        <v>0</v>
      </c>
      <c r="L153" s="13">
        <f t="shared" si="4"/>
        <v>0</v>
      </c>
      <c r="M153" s="12">
        <v>3872</v>
      </c>
      <c r="N153" s="12">
        <v>0</v>
      </c>
      <c r="O153" s="13">
        <f t="shared" si="5"/>
        <v>0</v>
      </c>
    </row>
    <row r="154" spans="1:15" s="10" customFormat="1" ht="15.9" x14ac:dyDescent="0.45">
      <c r="A154" s="11" t="s">
        <v>634</v>
      </c>
      <c r="B154" s="11" t="s">
        <v>635</v>
      </c>
      <c r="C154" s="11" t="s">
        <v>47</v>
      </c>
      <c r="D154" s="11" t="s">
        <v>48</v>
      </c>
      <c r="E154" s="11" t="s">
        <v>49</v>
      </c>
      <c r="F154" s="11" t="s">
        <v>183</v>
      </c>
      <c r="G154" s="11" t="s">
        <v>36</v>
      </c>
      <c r="H154" s="11" t="s">
        <v>37</v>
      </c>
      <c r="I154" s="11" t="s">
        <v>23</v>
      </c>
      <c r="J154" s="12">
        <v>118.46</v>
      </c>
      <c r="K154" s="12">
        <v>0</v>
      </c>
      <c r="L154" s="13">
        <f t="shared" si="4"/>
        <v>0</v>
      </c>
      <c r="M154" s="12">
        <v>253.14</v>
      </c>
      <c r="N154" s="12">
        <v>0</v>
      </c>
      <c r="O154" s="13">
        <f t="shared" si="5"/>
        <v>0</v>
      </c>
    </row>
    <row r="155" spans="1:15" s="10" customFormat="1" ht="15.9" x14ac:dyDescent="0.45">
      <c r="A155" s="11" t="s">
        <v>636</v>
      </c>
      <c r="B155" s="11" t="s">
        <v>637</v>
      </c>
      <c r="C155" s="11" t="s">
        <v>47</v>
      </c>
      <c r="D155" s="11" t="s">
        <v>48</v>
      </c>
      <c r="E155" s="11" t="s">
        <v>49</v>
      </c>
      <c r="F155" s="11" t="s">
        <v>183</v>
      </c>
      <c r="G155" s="11" t="s">
        <v>36</v>
      </c>
      <c r="H155" s="11" t="s">
        <v>37</v>
      </c>
      <c r="I155" s="11" t="s">
        <v>23</v>
      </c>
      <c r="J155" s="12">
        <v>0</v>
      </c>
      <c r="K155" s="12">
        <v>0</v>
      </c>
      <c r="L155" s="13">
        <f t="shared" si="4"/>
        <v>0</v>
      </c>
      <c r="M155" s="12">
        <v>556.79999999999995</v>
      </c>
      <c r="N155" s="12">
        <v>0</v>
      </c>
      <c r="O155" s="13">
        <f t="shared" si="5"/>
        <v>0</v>
      </c>
    </row>
    <row r="156" spans="1:15" s="10" customFormat="1" ht="15.9" x14ac:dyDescent="0.45">
      <c r="A156" s="11" t="s">
        <v>638</v>
      </c>
      <c r="B156" s="11" t="s">
        <v>639</v>
      </c>
      <c r="C156" s="11" t="s">
        <v>226</v>
      </c>
      <c r="D156" s="11" t="s">
        <v>77</v>
      </c>
      <c r="E156" s="11" t="s">
        <v>304</v>
      </c>
      <c r="F156" s="11" t="s">
        <v>183</v>
      </c>
      <c r="G156" s="11" t="s">
        <v>36</v>
      </c>
      <c r="H156" s="11" t="s">
        <v>37</v>
      </c>
      <c r="I156" s="11" t="s">
        <v>23</v>
      </c>
      <c r="J156" s="12">
        <v>2236.64</v>
      </c>
      <c r="K156" s="12">
        <v>0</v>
      </c>
      <c r="L156" s="13">
        <f t="shared" si="4"/>
        <v>0</v>
      </c>
      <c r="M156" s="12">
        <v>4676.6000000000004</v>
      </c>
      <c r="N156" s="12">
        <v>0</v>
      </c>
      <c r="O156" s="13">
        <f t="shared" si="5"/>
        <v>0</v>
      </c>
    </row>
    <row r="157" spans="1:15" s="10" customFormat="1" ht="15.9" x14ac:dyDescent="0.45">
      <c r="A157" s="11" t="s">
        <v>640</v>
      </c>
      <c r="B157" s="11" t="s">
        <v>641</v>
      </c>
      <c r="C157" s="11" t="s">
        <v>47</v>
      </c>
      <c r="D157" s="11" t="s">
        <v>48</v>
      </c>
      <c r="E157" s="11" t="s">
        <v>49</v>
      </c>
      <c r="F157" s="11" t="s">
        <v>183</v>
      </c>
      <c r="G157" s="11" t="s">
        <v>36</v>
      </c>
      <c r="H157" s="11" t="s">
        <v>37</v>
      </c>
      <c r="I157" s="11" t="s">
        <v>23</v>
      </c>
      <c r="J157" s="12">
        <v>470.8</v>
      </c>
      <c r="K157" s="12">
        <v>0</v>
      </c>
      <c r="L157" s="13">
        <f t="shared" si="4"/>
        <v>0</v>
      </c>
      <c r="M157" s="12">
        <v>470.8</v>
      </c>
      <c r="N157" s="12">
        <v>0</v>
      </c>
      <c r="O157" s="13">
        <f t="shared" si="5"/>
        <v>0</v>
      </c>
    </row>
    <row r="158" spans="1:15" s="10" customFormat="1" ht="15.9" x14ac:dyDescent="0.45">
      <c r="A158" s="11" t="s">
        <v>642</v>
      </c>
      <c r="B158" s="11" t="s">
        <v>643</v>
      </c>
      <c r="C158" s="11" t="s">
        <v>644</v>
      </c>
      <c r="D158" s="11" t="s">
        <v>115</v>
      </c>
      <c r="E158" s="11" t="s">
        <v>304</v>
      </c>
      <c r="F158" s="11" t="s">
        <v>183</v>
      </c>
      <c r="G158" s="11" t="s">
        <v>36</v>
      </c>
      <c r="H158" s="11" t="s">
        <v>37</v>
      </c>
      <c r="I158" s="11" t="s">
        <v>23</v>
      </c>
      <c r="J158" s="12">
        <v>7441.9</v>
      </c>
      <c r="K158" s="12">
        <v>0</v>
      </c>
      <c r="L158" s="13">
        <f t="shared" si="4"/>
        <v>0</v>
      </c>
      <c r="M158" s="12">
        <v>14296.67</v>
      </c>
      <c r="N158" s="12">
        <v>0</v>
      </c>
      <c r="O158" s="13">
        <f t="shared" si="5"/>
        <v>0</v>
      </c>
    </row>
    <row r="159" spans="1:15" s="10" customFormat="1" ht="15.9" x14ac:dyDescent="0.45">
      <c r="A159" s="11" t="s">
        <v>645</v>
      </c>
      <c r="B159" s="11" t="s">
        <v>646</v>
      </c>
      <c r="C159" s="11" t="s">
        <v>647</v>
      </c>
      <c r="D159" s="11" t="s">
        <v>140</v>
      </c>
      <c r="E159" s="11" t="s">
        <v>648</v>
      </c>
      <c r="F159" s="11" t="s">
        <v>183</v>
      </c>
      <c r="G159" s="11" t="s">
        <v>36</v>
      </c>
      <c r="H159" s="11" t="s">
        <v>37</v>
      </c>
      <c r="I159" s="11" t="s">
        <v>23</v>
      </c>
      <c r="J159" s="12">
        <v>2251.7399999999998</v>
      </c>
      <c r="K159" s="12">
        <v>0</v>
      </c>
      <c r="L159" s="13">
        <f t="shared" si="4"/>
        <v>0</v>
      </c>
      <c r="M159" s="12">
        <v>8590.77</v>
      </c>
      <c r="N159" s="12">
        <v>0</v>
      </c>
      <c r="O159" s="13">
        <f t="shared" si="5"/>
        <v>0</v>
      </c>
    </row>
    <row r="160" spans="1:15" s="10" customFormat="1" ht="15.9" x14ac:dyDescent="0.45">
      <c r="A160" s="11" t="s">
        <v>649</v>
      </c>
      <c r="B160" s="11" t="s">
        <v>650</v>
      </c>
      <c r="C160" s="11" t="s">
        <v>651</v>
      </c>
      <c r="D160" s="11" t="s">
        <v>134</v>
      </c>
      <c r="E160" s="11" t="s">
        <v>401</v>
      </c>
      <c r="F160" s="11" t="s">
        <v>20</v>
      </c>
      <c r="G160" s="11" t="s">
        <v>652</v>
      </c>
      <c r="H160" s="11" t="s">
        <v>653</v>
      </c>
      <c r="I160" s="11" t="s">
        <v>361</v>
      </c>
      <c r="J160" s="12">
        <v>0</v>
      </c>
      <c r="K160" s="12">
        <v>0</v>
      </c>
      <c r="L160" s="13">
        <f t="shared" si="4"/>
        <v>0</v>
      </c>
      <c r="M160" s="12">
        <v>0</v>
      </c>
      <c r="N160" s="12">
        <v>3097</v>
      </c>
      <c r="O160" s="13">
        <f t="shared" si="5"/>
        <v>-1</v>
      </c>
    </row>
    <row r="161" spans="1:15" s="10" customFormat="1" ht="15.9" x14ac:dyDescent="0.45">
      <c r="A161" s="11" t="s">
        <v>654</v>
      </c>
      <c r="B161" s="11" t="s">
        <v>655</v>
      </c>
      <c r="C161" s="11" t="s">
        <v>656</v>
      </c>
      <c r="D161" s="11" t="s">
        <v>232</v>
      </c>
      <c r="E161" s="11" t="s">
        <v>116</v>
      </c>
      <c r="F161" s="11" t="s">
        <v>183</v>
      </c>
      <c r="G161" s="11" t="s">
        <v>657</v>
      </c>
      <c r="H161" s="11" t="s">
        <v>658</v>
      </c>
      <c r="I161" s="11" t="s">
        <v>53</v>
      </c>
      <c r="J161" s="12">
        <v>3595.59</v>
      </c>
      <c r="K161" s="12">
        <v>35</v>
      </c>
      <c r="L161" s="13">
        <f t="shared" si="4"/>
        <v>101.73114285714286</v>
      </c>
      <c r="M161" s="12">
        <v>6785.45</v>
      </c>
      <c r="N161" s="12">
        <v>1783.14</v>
      </c>
      <c r="O161" s="13">
        <f t="shared" si="5"/>
        <v>2.8053377749363477</v>
      </c>
    </row>
    <row r="162" spans="1:15" s="10" customFormat="1" ht="15.9" x14ac:dyDescent="0.45">
      <c r="A162" s="11" t="s">
        <v>659</v>
      </c>
      <c r="B162" s="11" t="s">
        <v>660</v>
      </c>
      <c r="C162" s="11" t="s">
        <v>238</v>
      </c>
      <c r="D162" s="11" t="s">
        <v>167</v>
      </c>
      <c r="E162" s="11" t="s">
        <v>661</v>
      </c>
      <c r="F162" s="11" t="s">
        <v>198</v>
      </c>
      <c r="G162" s="11" t="s">
        <v>662</v>
      </c>
      <c r="H162" s="11" t="s">
        <v>663</v>
      </c>
      <c r="I162" s="11" t="s">
        <v>361</v>
      </c>
      <c r="J162" s="12">
        <v>0</v>
      </c>
      <c r="K162" s="12">
        <v>2500</v>
      </c>
      <c r="L162" s="13">
        <f t="shared" si="4"/>
        <v>-1</v>
      </c>
      <c r="M162" s="12">
        <v>115000</v>
      </c>
      <c r="N162" s="12">
        <v>25000</v>
      </c>
      <c r="O162" s="13">
        <f t="shared" si="5"/>
        <v>3.6</v>
      </c>
    </row>
    <row r="163" spans="1:15" s="10" customFormat="1" ht="15.9" x14ac:dyDescent="0.45">
      <c r="A163" s="11" t="s">
        <v>664</v>
      </c>
      <c r="B163" s="11" t="s">
        <v>665</v>
      </c>
      <c r="C163" s="11" t="s">
        <v>666</v>
      </c>
      <c r="D163" s="11" t="s">
        <v>61</v>
      </c>
      <c r="E163" s="11" t="s">
        <v>101</v>
      </c>
      <c r="F163" s="11" t="s">
        <v>128</v>
      </c>
      <c r="G163" s="11" t="s">
        <v>292</v>
      </c>
      <c r="H163" s="11" t="s">
        <v>293</v>
      </c>
      <c r="I163" s="11" t="s">
        <v>53</v>
      </c>
      <c r="J163" s="12">
        <v>505.05</v>
      </c>
      <c r="K163" s="12">
        <v>584.97</v>
      </c>
      <c r="L163" s="13">
        <f t="shared" si="4"/>
        <v>-0.13662239089184064</v>
      </c>
      <c r="M163" s="12">
        <v>7584.05</v>
      </c>
      <c r="N163" s="12">
        <v>6577.12</v>
      </c>
      <c r="O163" s="13">
        <f t="shared" si="5"/>
        <v>0.15309588391271564</v>
      </c>
    </row>
    <row r="164" spans="1:15" s="10" customFormat="1" ht="15.9" x14ac:dyDescent="0.45">
      <c r="A164"/>
      <c r="B164"/>
      <c r="C164"/>
      <c r="D164"/>
      <c r="E164"/>
      <c r="F164"/>
      <c r="J164" s="14">
        <f>SUM(J2:J163)</f>
        <v>14401499.870000003</v>
      </c>
      <c r="K164" s="14">
        <f>SUM(K2:K163)</f>
        <v>10583102.019999996</v>
      </c>
      <c r="L164" s="15">
        <f t="shared" si="4"/>
        <v>0.36080138344919865</v>
      </c>
      <c r="M164" s="14">
        <f>SUM(M2:M163)</f>
        <v>148945005.69000006</v>
      </c>
      <c r="N164" s="14">
        <f>SUM(N2:N163)</f>
        <v>123512221.10000001</v>
      </c>
      <c r="O164" s="15">
        <f t="shared" si="5"/>
        <v>0.20591310206792199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Williams</dc:creator>
  <cp:lastModifiedBy>Paul Williams</cp:lastModifiedBy>
  <dcterms:created xsi:type="dcterms:W3CDTF">2017-09-18T17:25:19Z</dcterms:created>
  <dcterms:modified xsi:type="dcterms:W3CDTF">2017-09-18T17:28:04Z</dcterms:modified>
</cp:coreProperties>
</file>